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drawings/drawing2.xml" ContentType="application/vnd.openxmlformats-officedocument.drawing+xml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activeX/activeX49.xml" ContentType="application/vnd.ms-office.activeX+xml"/>
  <Override PartName="/xl/activeX/activeX49.bin" ContentType="application/vnd.ms-office.activeX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58.bin" ContentType="application/vnd.ms-office.activeX"/>
  <Override PartName="/xl/activeX/activeX59.xml" ContentType="application/vnd.ms-office.activeX+xml"/>
  <Override PartName="/xl/activeX/activeX59.bin" ContentType="application/vnd.ms-office.activeX"/>
  <Override PartName="/xl/activeX/activeX60.xml" ContentType="application/vnd.ms-office.activeX+xml"/>
  <Override PartName="/xl/activeX/activeX60.bin" ContentType="application/vnd.ms-office.activeX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activeX/activeX63.xml" ContentType="application/vnd.ms-office.activeX+xml"/>
  <Override PartName="/xl/activeX/activeX63.bin" ContentType="application/vnd.ms-office.activeX"/>
  <Override PartName="/xl/activeX/activeX64.xml" ContentType="application/vnd.ms-office.activeX+xml"/>
  <Override PartName="/xl/activeX/activeX64.bin" ContentType="application/vnd.ms-office.activeX"/>
  <Override PartName="/xl/activeX/activeX65.xml" ContentType="application/vnd.ms-office.activeX+xml"/>
  <Override PartName="/xl/activeX/activeX65.bin" ContentType="application/vnd.ms-office.activeX"/>
  <Override PartName="/xl/activeX/activeX66.xml" ContentType="application/vnd.ms-office.activeX+xml"/>
  <Override PartName="/xl/activeX/activeX66.bin" ContentType="application/vnd.ms-office.activeX"/>
  <Override PartName="/xl/activeX/activeX67.xml" ContentType="application/vnd.ms-office.activeX+xml"/>
  <Override PartName="/xl/activeX/activeX67.bin" ContentType="application/vnd.ms-office.activeX"/>
  <Override PartName="/xl/activeX/activeX68.xml" ContentType="application/vnd.ms-office.activeX+xml"/>
  <Override PartName="/xl/activeX/activeX68.bin" ContentType="application/vnd.ms-office.activeX"/>
  <Override PartName="/xl/activeX/activeX69.xml" ContentType="application/vnd.ms-office.activeX+xml"/>
  <Override PartName="/xl/activeX/activeX69.bin" ContentType="application/vnd.ms-office.activeX"/>
  <Override PartName="/xl/activeX/activeX70.xml" ContentType="application/vnd.ms-office.activeX+xml"/>
  <Override PartName="/xl/activeX/activeX70.bin" ContentType="application/vnd.ms-office.activeX"/>
  <Override PartName="/xl/activeX/activeX71.xml" ContentType="application/vnd.ms-office.activeX+xml"/>
  <Override PartName="/xl/activeX/activeX71.bin" ContentType="application/vnd.ms-office.activeX"/>
  <Override PartName="/xl/activeX/activeX72.xml" ContentType="application/vnd.ms-office.activeX+xml"/>
  <Override PartName="/xl/activeX/activeX72.bin" ContentType="application/vnd.ms-office.activeX"/>
  <Override PartName="/xl/activeX/activeX73.xml" ContentType="application/vnd.ms-office.activeX+xml"/>
  <Override PartName="/xl/activeX/activeX73.bin" ContentType="application/vnd.ms-office.activeX"/>
  <Override PartName="/xl/activeX/activeX74.xml" ContentType="application/vnd.ms-office.activeX+xml"/>
  <Override PartName="/xl/activeX/activeX74.bin" ContentType="application/vnd.ms-office.activeX"/>
  <Override PartName="/xl/activeX/activeX75.xml" ContentType="application/vnd.ms-office.activeX+xml"/>
  <Override PartName="/xl/activeX/activeX75.bin" ContentType="application/vnd.ms-office.activeX"/>
  <Override PartName="/xl/activeX/activeX76.xml" ContentType="application/vnd.ms-office.activeX+xml"/>
  <Override PartName="/xl/activeX/activeX76.bin" ContentType="application/vnd.ms-office.activeX"/>
  <Override PartName="/xl/activeX/activeX77.xml" ContentType="application/vnd.ms-office.activeX+xml"/>
  <Override PartName="/xl/activeX/activeX77.bin" ContentType="application/vnd.ms-office.activeX"/>
  <Override PartName="/xl/activeX/activeX78.xml" ContentType="application/vnd.ms-office.activeX+xml"/>
  <Override PartName="/xl/activeX/activeX78.bin" ContentType="application/vnd.ms-office.activeX"/>
  <Override PartName="/xl/activeX/activeX79.xml" ContentType="application/vnd.ms-office.activeX+xml"/>
  <Override PartName="/xl/activeX/activeX79.bin" ContentType="application/vnd.ms-office.activeX"/>
  <Override PartName="/xl/activeX/activeX80.xml" ContentType="application/vnd.ms-office.activeX+xml"/>
  <Override PartName="/xl/activeX/activeX80.bin" ContentType="application/vnd.ms-office.activeX"/>
  <Override PartName="/xl/activeX/activeX81.xml" ContentType="application/vnd.ms-office.activeX+xml"/>
  <Override PartName="/xl/activeX/activeX81.bin" ContentType="application/vnd.ms-office.activeX"/>
  <Override PartName="/xl/activeX/activeX82.xml" ContentType="application/vnd.ms-office.activeX+xml"/>
  <Override PartName="/xl/activeX/activeX82.bin" ContentType="application/vnd.ms-office.activeX"/>
  <Override PartName="/xl/activeX/activeX83.xml" ContentType="application/vnd.ms-office.activeX+xml"/>
  <Override PartName="/xl/activeX/activeX83.bin" ContentType="application/vnd.ms-office.activeX"/>
  <Override PartName="/xl/activeX/activeX84.xml" ContentType="application/vnd.ms-office.activeX+xml"/>
  <Override PartName="/xl/activeX/activeX84.bin" ContentType="application/vnd.ms-office.activeX"/>
  <Override PartName="/xl/activeX/activeX85.xml" ContentType="application/vnd.ms-office.activeX+xml"/>
  <Override PartName="/xl/activeX/activeX85.bin" ContentType="application/vnd.ms-office.activeX"/>
  <Override PartName="/xl/activeX/activeX86.xml" ContentType="application/vnd.ms-office.activeX+xml"/>
  <Override PartName="/xl/activeX/activeX86.bin" ContentType="application/vnd.ms-office.activeX"/>
  <Override PartName="/xl/activeX/activeX87.xml" ContentType="application/vnd.ms-office.activeX+xml"/>
  <Override PartName="/xl/activeX/activeX87.bin" ContentType="application/vnd.ms-office.activeX"/>
  <Override PartName="/xl/activeX/activeX88.xml" ContentType="application/vnd.ms-office.activeX+xml"/>
  <Override PartName="/xl/activeX/activeX88.bin" ContentType="application/vnd.ms-office.activeX"/>
  <Override PartName="/xl/activeX/activeX89.xml" ContentType="application/vnd.ms-office.activeX+xml"/>
  <Override PartName="/xl/activeX/activeX89.bin" ContentType="application/vnd.ms-office.activeX"/>
  <Override PartName="/xl/activeX/activeX90.xml" ContentType="application/vnd.ms-office.activeX+xml"/>
  <Override PartName="/xl/activeX/activeX90.bin" ContentType="application/vnd.ms-office.activeX"/>
  <Override PartName="/xl/activeX/activeX91.xml" ContentType="application/vnd.ms-office.activeX+xml"/>
  <Override PartName="/xl/activeX/activeX91.bin" ContentType="application/vnd.ms-office.activeX"/>
  <Override PartName="/xl/activeX/activeX92.xml" ContentType="application/vnd.ms-office.activeX+xml"/>
  <Override PartName="/xl/activeX/activeX92.bin" ContentType="application/vnd.ms-office.activeX"/>
  <Override PartName="/xl/activeX/activeX93.xml" ContentType="application/vnd.ms-office.activeX+xml"/>
  <Override PartName="/xl/activeX/activeX93.bin" ContentType="application/vnd.ms-office.activeX"/>
  <Override PartName="/xl/activeX/activeX94.xml" ContentType="application/vnd.ms-office.activeX+xml"/>
  <Override PartName="/xl/activeX/activeX94.bin" ContentType="application/vnd.ms-office.activeX"/>
  <Override PartName="/xl/activeX/activeX95.xml" ContentType="application/vnd.ms-office.activeX+xml"/>
  <Override PartName="/xl/activeX/activeX95.bin" ContentType="application/vnd.ms-office.activeX"/>
  <Override PartName="/xl/activeX/activeX96.xml" ContentType="application/vnd.ms-office.activeX+xml"/>
  <Override PartName="/xl/activeX/activeX96.bin" ContentType="application/vnd.ms-office.activeX"/>
  <Override PartName="/xl/activeX/activeX97.xml" ContentType="application/vnd.ms-office.activeX+xml"/>
  <Override PartName="/xl/activeX/activeX97.bin" ContentType="application/vnd.ms-office.activeX"/>
  <Override PartName="/xl/activeX/activeX98.xml" ContentType="application/vnd.ms-office.activeX+xml"/>
  <Override PartName="/xl/activeX/activeX98.bin" ContentType="application/vnd.ms-office.activeX"/>
  <Override PartName="/xl/activeX/activeX99.xml" ContentType="application/vnd.ms-office.activeX+xml"/>
  <Override PartName="/xl/activeX/activeX99.bin" ContentType="application/vnd.ms-office.activeX"/>
  <Override PartName="/xl/activeX/activeX100.xml" ContentType="application/vnd.ms-office.activeX+xml"/>
  <Override PartName="/xl/activeX/activeX100.bin" ContentType="application/vnd.ms-office.activeX"/>
  <Override PartName="/xl/activeX/activeX101.xml" ContentType="application/vnd.ms-office.activeX+xml"/>
  <Override PartName="/xl/activeX/activeX101.bin" ContentType="application/vnd.ms-office.activeX"/>
  <Override PartName="/xl/activeX/activeX102.xml" ContentType="application/vnd.ms-office.activeX+xml"/>
  <Override PartName="/xl/activeX/activeX102.bin" ContentType="application/vnd.ms-office.activeX"/>
  <Override PartName="/xl/activeX/activeX103.xml" ContentType="application/vnd.ms-office.activeX+xml"/>
  <Override PartName="/xl/activeX/activeX103.bin" ContentType="application/vnd.ms-office.activeX"/>
  <Override PartName="/xl/activeX/activeX104.xml" ContentType="application/vnd.ms-office.activeX+xml"/>
  <Override PartName="/xl/activeX/activeX104.bin" ContentType="application/vnd.ms-office.activeX"/>
  <Override PartName="/xl/activeX/activeX105.xml" ContentType="application/vnd.ms-office.activeX+xml"/>
  <Override PartName="/xl/activeX/activeX105.bin" ContentType="application/vnd.ms-office.activeX"/>
  <Override PartName="/xl/activeX/activeX106.xml" ContentType="application/vnd.ms-office.activeX+xml"/>
  <Override PartName="/xl/activeX/activeX106.bin" ContentType="application/vnd.ms-office.activeX"/>
  <Override PartName="/xl/activeX/activeX107.xml" ContentType="application/vnd.ms-office.activeX+xml"/>
  <Override PartName="/xl/activeX/activeX107.bin" ContentType="application/vnd.ms-office.activeX"/>
  <Override PartName="/xl/activeX/activeX108.xml" ContentType="application/vnd.ms-office.activeX+xml"/>
  <Override PartName="/xl/activeX/activeX108.bin" ContentType="application/vnd.ms-office.activeX"/>
  <Override PartName="/xl/activeX/activeX109.xml" ContentType="application/vnd.ms-office.activeX+xml"/>
  <Override PartName="/xl/activeX/activeX109.bin" ContentType="application/vnd.ms-office.activeX"/>
  <Override PartName="/xl/activeX/activeX110.xml" ContentType="application/vnd.ms-office.activeX+xml"/>
  <Override PartName="/xl/activeX/activeX110.bin" ContentType="application/vnd.ms-office.activeX"/>
  <Override PartName="/xl/activeX/activeX111.xml" ContentType="application/vnd.ms-office.activeX+xml"/>
  <Override PartName="/xl/activeX/activeX111.bin" ContentType="application/vnd.ms-office.activeX"/>
  <Override PartName="/xl/activeX/activeX112.xml" ContentType="application/vnd.ms-office.activeX+xml"/>
  <Override PartName="/xl/activeX/activeX112.bin" ContentType="application/vnd.ms-office.activeX"/>
  <Override PartName="/xl/activeX/activeX113.xml" ContentType="application/vnd.ms-office.activeX+xml"/>
  <Override PartName="/xl/activeX/activeX113.bin" ContentType="application/vnd.ms-office.activeX"/>
  <Override PartName="/xl/activeX/activeX114.xml" ContentType="application/vnd.ms-office.activeX+xml"/>
  <Override PartName="/xl/activeX/activeX114.bin" ContentType="application/vnd.ms-office.activeX"/>
  <Override PartName="/xl/activeX/activeX115.xml" ContentType="application/vnd.ms-office.activeX+xml"/>
  <Override PartName="/xl/activeX/activeX115.bin" ContentType="application/vnd.ms-office.activeX"/>
  <Override PartName="/xl/activeX/activeX116.xml" ContentType="application/vnd.ms-office.activeX+xml"/>
  <Override PartName="/xl/activeX/activeX116.bin" ContentType="application/vnd.ms-office.activeX"/>
  <Override PartName="/xl/activeX/activeX117.xml" ContentType="application/vnd.ms-office.activeX+xml"/>
  <Override PartName="/xl/activeX/activeX117.bin" ContentType="application/vnd.ms-office.activeX"/>
  <Override PartName="/xl/activeX/activeX118.xml" ContentType="application/vnd.ms-office.activeX+xml"/>
  <Override PartName="/xl/activeX/activeX118.bin" ContentType="application/vnd.ms-office.activeX"/>
  <Override PartName="/xl/activeX/activeX119.xml" ContentType="application/vnd.ms-office.activeX+xml"/>
  <Override PartName="/xl/activeX/activeX119.bin" ContentType="application/vnd.ms-office.activeX"/>
  <Override PartName="/xl/activeX/activeX120.xml" ContentType="application/vnd.ms-office.activeX+xml"/>
  <Override PartName="/xl/activeX/activeX120.bin" ContentType="application/vnd.ms-office.activeX"/>
  <Override PartName="/xl/activeX/activeX121.xml" ContentType="application/vnd.ms-office.activeX+xml"/>
  <Override PartName="/xl/activeX/activeX121.bin" ContentType="application/vnd.ms-office.activeX"/>
  <Override PartName="/xl/activeX/activeX122.xml" ContentType="application/vnd.ms-office.activeX+xml"/>
  <Override PartName="/xl/activeX/activeX122.bin" ContentType="application/vnd.ms-office.activeX"/>
  <Override PartName="/xl/activeX/activeX123.xml" ContentType="application/vnd.ms-office.activeX+xml"/>
  <Override PartName="/xl/activeX/activeX123.bin" ContentType="application/vnd.ms-office.activeX"/>
  <Override PartName="/xl/activeX/activeX124.xml" ContentType="application/vnd.ms-office.activeX+xml"/>
  <Override PartName="/xl/activeX/activeX124.bin" ContentType="application/vnd.ms-office.activeX"/>
  <Override PartName="/xl/activeX/activeX125.xml" ContentType="application/vnd.ms-office.activeX+xml"/>
  <Override PartName="/xl/activeX/activeX125.bin" ContentType="application/vnd.ms-office.activeX"/>
  <Override PartName="/xl/activeX/activeX126.xml" ContentType="application/vnd.ms-office.activeX+xml"/>
  <Override PartName="/xl/activeX/activeX126.bin" ContentType="application/vnd.ms-office.activeX"/>
  <Override PartName="/xl/activeX/activeX127.xml" ContentType="application/vnd.ms-office.activeX+xml"/>
  <Override PartName="/xl/activeX/activeX127.bin" ContentType="application/vnd.ms-office.activeX"/>
  <Override PartName="/xl/activeX/activeX128.xml" ContentType="application/vnd.ms-office.activeX+xml"/>
  <Override PartName="/xl/activeX/activeX128.bin" ContentType="application/vnd.ms-office.activeX"/>
  <Override PartName="/xl/activeX/activeX129.xml" ContentType="application/vnd.ms-office.activeX+xml"/>
  <Override PartName="/xl/activeX/activeX129.bin" ContentType="application/vnd.ms-office.activeX"/>
  <Override PartName="/xl/activeX/activeX130.xml" ContentType="application/vnd.ms-office.activeX+xml"/>
  <Override PartName="/xl/activeX/activeX130.bin" ContentType="application/vnd.ms-office.activeX"/>
  <Override PartName="/xl/activeX/activeX131.xml" ContentType="application/vnd.ms-office.activeX+xml"/>
  <Override PartName="/xl/activeX/activeX131.bin" ContentType="application/vnd.ms-office.activeX"/>
  <Override PartName="/xl/activeX/activeX132.xml" ContentType="application/vnd.ms-office.activeX+xml"/>
  <Override PartName="/xl/activeX/activeX132.bin" ContentType="application/vnd.ms-office.activeX"/>
  <Override PartName="/xl/activeX/activeX133.xml" ContentType="application/vnd.ms-office.activeX+xml"/>
  <Override PartName="/xl/activeX/activeX133.bin" ContentType="application/vnd.ms-office.activeX"/>
  <Override PartName="/xl/activeX/activeX134.xml" ContentType="application/vnd.ms-office.activeX+xml"/>
  <Override PartName="/xl/activeX/activeX134.bin" ContentType="application/vnd.ms-office.activeX"/>
  <Override PartName="/xl/activeX/activeX135.xml" ContentType="application/vnd.ms-office.activeX+xml"/>
  <Override PartName="/xl/activeX/activeX135.bin" ContentType="application/vnd.ms-office.activeX"/>
  <Override PartName="/xl/activeX/activeX136.xml" ContentType="application/vnd.ms-office.activeX+xml"/>
  <Override PartName="/xl/activeX/activeX136.bin" ContentType="application/vnd.ms-office.activeX"/>
  <Override PartName="/xl/activeX/activeX137.xml" ContentType="application/vnd.ms-office.activeX+xml"/>
  <Override PartName="/xl/activeX/activeX137.bin" ContentType="application/vnd.ms-office.activeX"/>
  <Override PartName="/xl/activeX/activeX138.xml" ContentType="application/vnd.ms-office.activeX+xml"/>
  <Override PartName="/xl/activeX/activeX138.bin" ContentType="application/vnd.ms-office.activeX"/>
  <Override PartName="/xl/activeX/activeX139.xml" ContentType="application/vnd.ms-office.activeX+xml"/>
  <Override PartName="/xl/activeX/activeX139.bin" ContentType="application/vnd.ms-office.activeX"/>
  <Override PartName="/xl/activeX/activeX140.xml" ContentType="application/vnd.ms-office.activeX+xml"/>
  <Override PartName="/xl/activeX/activeX140.bin" ContentType="application/vnd.ms-office.activeX"/>
  <Override PartName="/xl/activeX/activeX141.xml" ContentType="application/vnd.ms-office.activeX+xml"/>
  <Override PartName="/xl/activeX/activeX141.bin" ContentType="application/vnd.ms-office.activeX"/>
  <Override PartName="/xl/activeX/activeX142.xml" ContentType="application/vnd.ms-office.activeX+xml"/>
  <Override PartName="/xl/activeX/activeX142.bin" ContentType="application/vnd.ms-office.activeX"/>
  <Override PartName="/xl/activeX/activeX143.xml" ContentType="application/vnd.ms-office.activeX+xml"/>
  <Override PartName="/xl/activeX/activeX143.bin" ContentType="application/vnd.ms-office.activeX"/>
  <Override PartName="/xl/activeX/activeX144.xml" ContentType="application/vnd.ms-office.activeX+xml"/>
  <Override PartName="/xl/activeX/activeX144.bin" ContentType="application/vnd.ms-office.activeX"/>
  <Override PartName="/xl/activeX/activeX145.xml" ContentType="application/vnd.ms-office.activeX+xml"/>
  <Override PartName="/xl/activeX/activeX145.bin" ContentType="application/vnd.ms-office.activeX"/>
  <Override PartName="/xl/activeX/activeX146.xml" ContentType="application/vnd.ms-office.activeX+xml"/>
  <Override PartName="/xl/activeX/activeX146.bin" ContentType="application/vnd.ms-office.activeX"/>
  <Override PartName="/xl/activeX/activeX147.xml" ContentType="application/vnd.ms-office.activeX+xml"/>
  <Override PartName="/xl/activeX/activeX147.bin" ContentType="application/vnd.ms-office.activeX"/>
  <Override PartName="/xl/activeX/activeX148.xml" ContentType="application/vnd.ms-office.activeX+xml"/>
  <Override PartName="/xl/activeX/activeX148.bin" ContentType="application/vnd.ms-office.activeX"/>
  <Override PartName="/xl/activeX/activeX149.xml" ContentType="application/vnd.ms-office.activeX+xml"/>
  <Override PartName="/xl/activeX/activeX149.bin" ContentType="application/vnd.ms-office.activeX"/>
  <Override PartName="/xl/activeX/activeX150.xml" ContentType="application/vnd.ms-office.activeX+xml"/>
  <Override PartName="/xl/activeX/activeX150.bin" ContentType="application/vnd.ms-office.activeX"/>
  <Override PartName="/xl/activeX/activeX151.xml" ContentType="application/vnd.ms-office.activeX+xml"/>
  <Override PartName="/xl/activeX/activeX151.bin" ContentType="application/vnd.ms-office.activeX"/>
  <Override PartName="/xl/activeX/activeX152.xml" ContentType="application/vnd.ms-office.activeX+xml"/>
  <Override PartName="/xl/activeX/activeX152.bin" ContentType="application/vnd.ms-office.activeX"/>
  <Override PartName="/xl/activeX/activeX153.xml" ContentType="application/vnd.ms-office.activeX+xml"/>
  <Override PartName="/xl/activeX/activeX153.bin" ContentType="application/vnd.ms-office.activeX"/>
  <Override PartName="/xl/activeX/activeX154.xml" ContentType="application/vnd.ms-office.activeX+xml"/>
  <Override PartName="/xl/activeX/activeX154.bin" ContentType="application/vnd.ms-office.activeX"/>
  <Override PartName="/xl/activeX/activeX155.xml" ContentType="application/vnd.ms-office.activeX+xml"/>
  <Override PartName="/xl/activeX/activeX155.bin" ContentType="application/vnd.ms-office.activeX"/>
  <Override PartName="/xl/activeX/activeX156.xml" ContentType="application/vnd.ms-office.activeX+xml"/>
  <Override PartName="/xl/activeX/activeX156.bin" ContentType="application/vnd.ms-office.activeX"/>
  <Override PartName="/xl/activeX/activeX157.xml" ContentType="application/vnd.ms-office.activeX+xml"/>
  <Override PartName="/xl/activeX/activeX157.bin" ContentType="application/vnd.ms-office.activeX"/>
  <Override PartName="/xl/activeX/activeX158.xml" ContentType="application/vnd.ms-office.activeX+xml"/>
  <Override PartName="/xl/activeX/activeX158.bin" ContentType="application/vnd.ms-office.activeX"/>
  <Override PartName="/xl/activeX/activeX159.xml" ContentType="application/vnd.ms-office.activeX+xml"/>
  <Override PartName="/xl/activeX/activeX159.bin" ContentType="application/vnd.ms-office.activeX"/>
  <Override PartName="/xl/activeX/activeX160.xml" ContentType="application/vnd.ms-office.activeX+xml"/>
  <Override PartName="/xl/activeX/activeX160.bin" ContentType="application/vnd.ms-office.activeX"/>
  <Override PartName="/xl/activeX/activeX161.xml" ContentType="application/vnd.ms-office.activeX+xml"/>
  <Override PartName="/xl/activeX/activeX161.bin" ContentType="application/vnd.ms-office.activeX"/>
  <Override PartName="/xl/activeX/activeX162.xml" ContentType="application/vnd.ms-office.activeX+xml"/>
  <Override PartName="/xl/activeX/activeX162.bin" ContentType="application/vnd.ms-office.activeX"/>
  <Override PartName="/xl/activeX/activeX163.xml" ContentType="application/vnd.ms-office.activeX+xml"/>
  <Override PartName="/xl/activeX/activeX163.bin" ContentType="application/vnd.ms-office.activeX"/>
  <Override PartName="/xl/activeX/activeX164.xml" ContentType="application/vnd.ms-office.activeX+xml"/>
  <Override PartName="/xl/activeX/activeX164.bin" ContentType="application/vnd.ms-office.activeX"/>
  <Override PartName="/xl/activeX/activeX165.xml" ContentType="application/vnd.ms-office.activeX+xml"/>
  <Override PartName="/xl/activeX/activeX165.bin" ContentType="application/vnd.ms-office.activeX"/>
  <Override PartName="/xl/activeX/activeX166.xml" ContentType="application/vnd.ms-office.activeX+xml"/>
  <Override PartName="/xl/activeX/activeX166.bin" ContentType="application/vnd.ms-office.activeX"/>
  <Override PartName="/xl/activeX/activeX167.xml" ContentType="application/vnd.ms-office.activeX+xml"/>
  <Override PartName="/xl/activeX/activeX167.bin" ContentType="application/vnd.ms-office.activeX"/>
  <Override PartName="/xl/activeX/activeX168.xml" ContentType="application/vnd.ms-office.activeX+xml"/>
  <Override PartName="/xl/activeX/activeX168.bin" ContentType="application/vnd.ms-office.activeX"/>
  <Override PartName="/xl/activeX/activeX169.xml" ContentType="application/vnd.ms-office.activeX+xml"/>
  <Override PartName="/xl/activeX/activeX169.bin" ContentType="application/vnd.ms-office.activeX"/>
  <Override PartName="/xl/activeX/activeX170.xml" ContentType="application/vnd.ms-office.activeX+xml"/>
  <Override PartName="/xl/activeX/activeX170.bin" ContentType="application/vnd.ms-office.activeX"/>
  <Override PartName="/xl/activeX/activeX171.xml" ContentType="application/vnd.ms-office.activeX+xml"/>
  <Override PartName="/xl/activeX/activeX171.bin" ContentType="application/vnd.ms-office.activeX"/>
  <Override PartName="/xl/activeX/activeX172.xml" ContentType="application/vnd.ms-office.activeX+xml"/>
  <Override PartName="/xl/activeX/activeX172.bin" ContentType="application/vnd.ms-office.activeX"/>
  <Override PartName="/xl/activeX/activeX173.xml" ContentType="application/vnd.ms-office.activeX+xml"/>
  <Override PartName="/xl/activeX/activeX173.bin" ContentType="application/vnd.ms-office.activeX"/>
  <Override PartName="/xl/activeX/activeX174.xml" ContentType="application/vnd.ms-office.activeX+xml"/>
  <Override PartName="/xl/activeX/activeX174.bin" ContentType="application/vnd.ms-office.activeX"/>
  <Override PartName="/xl/activeX/activeX175.xml" ContentType="application/vnd.ms-office.activeX+xml"/>
  <Override PartName="/xl/activeX/activeX175.bin" ContentType="application/vnd.ms-office.activeX"/>
  <Override PartName="/xl/activeX/activeX176.xml" ContentType="application/vnd.ms-office.activeX+xml"/>
  <Override PartName="/xl/activeX/activeX176.bin" ContentType="application/vnd.ms-office.activeX"/>
  <Override PartName="/xl/activeX/activeX177.xml" ContentType="application/vnd.ms-office.activeX+xml"/>
  <Override PartName="/xl/activeX/activeX177.bin" ContentType="application/vnd.ms-office.activeX"/>
  <Override PartName="/xl/activeX/activeX178.xml" ContentType="application/vnd.ms-office.activeX+xml"/>
  <Override PartName="/xl/activeX/activeX178.bin" ContentType="application/vnd.ms-office.activeX"/>
  <Override PartName="/xl/activeX/activeX179.xml" ContentType="application/vnd.ms-office.activeX+xml"/>
  <Override PartName="/xl/activeX/activeX179.bin" ContentType="application/vnd.ms-office.activeX"/>
  <Override PartName="/xl/activeX/activeX180.xml" ContentType="application/vnd.ms-office.activeX+xml"/>
  <Override PartName="/xl/activeX/activeX180.bin" ContentType="application/vnd.ms-office.activeX"/>
  <Override PartName="/xl/activeX/activeX181.xml" ContentType="application/vnd.ms-office.activeX+xml"/>
  <Override PartName="/xl/activeX/activeX181.bin" ContentType="application/vnd.ms-office.activeX"/>
  <Override PartName="/xl/activeX/activeX182.xml" ContentType="application/vnd.ms-office.activeX+xml"/>
  <Override PartName="/xl/activeX/activeX182.bin" ContentType="application/vnd.ms-office.activeX"/>
  <Override PartName="/xl/activeX/activeX183.xml" ContentType="application/vnd.ms-office.activeX+xml"/>
  <Override PartName="/xl/activeX/activeX183.bin" ContentType="application/vnd.ms-office.activeX"/>
  <Override PartName="/xl/activeX/activeX184.xml" ContentType="application/vnd.ms-office.activeX+xml"/>
  <Override PartName="/xl/activeX/activeX184.bin" ContentType="application/vnd.ms-office.activeX"/>
  <Override PartName="/xl/activeX/activeX185.xml" ContentType="application/vnd.ms-office.activeX+xml"/>
  <Override PartName="/xl/activeX/activeX185.bin" ContentType="application/vnd.ms-office.activeX"/>
  <Override PartName="/xl/activeX/activeX186.xml" ContentType="application/vnd.ms-office.activeX+xml"/>
  <Override PartName="/xl/activeX/activeX186.bin" ContentType="application/vnd.ms-office.activeX"/>
  <Override PartName="/xl/activeX/activeX187.xml" ContentType="application/vnd.ms-office.activeX+xml"/>
  <Override PartName="/xl/activeX/activeX187.bin" ContentType="application/vnd.ms-office.activeX"/>
  <Override PartName="/xl/activeX/activeX188.xml" ContentType="application/vnd.ms-office.activeX+xml"/>
  <Override PartName="/xl/activeX/activeX188.bin" ContentType="application/vnd.ms-office.activeX"/>
  <Override PartName="/xl/activeX/activeX189.xml" ContentType="application/vnd.ms-office.activeX+xml"/>
  <Override PartName="/xl/activeX/activeX189.bin" ContentType="application/vnd.ms-office.activeX"/>
  <Override PartName="/xl/activeX/activeX190.xml" ContentType="application/vnd.ms-office.activeX+xml"/>
  <Override PartName="/xl/activeX/activeX190.bin" ContentType="application/vnd.ms-office.activeX"/>
  <Override PartName="/xl/activeX/activeX191.xml" ContentType="application/vnd.ms-office.activeX+xml"/>
  <Override PartName="/xl/activeX/activeX191.bin" ContentType="application/vnd.ms-office.activeX"/>
  <Override PartName="/xl/activeX/activeX192.xml" ContentType="application/vnd.ms-office.activeX+xml"/>
  <Override PartName="/xl/activeX/activeX192.bin" ContentType="application/vnd.ms-office.activeX"/>
  <Override PartName="/xl/activeX/activeX193.xml" ContentType="application/vnd.ms-office.activeX+xml"/>
  <Override PartName="/xl/activeX/activeX193.bin" ContentType="application/vnd.ms-office.activeX"/>
  <Override PartName="/xl/activeX/activeX194.xml" ContentType="application/vnd.ms-office.activeX+xml"/>
  <Override PartName="/xl/activeX/activeX194.bin" ContentType="application/vnd.ms-office.activeX"/>
  <Override PartName="/xl/activeX/activeX195.xml" ContentType="application/vnd.ms-office.activeX+xml"/>
  <Override PartName="/xl/activeX/activeX195.bin" ContentType="application/vnd.ms-office.activeX"/>
  <Override PartName="/xl/activeX/activeX196.xml" ContentType="application/vnd.ms-office.activeX+xml"/>
  <Override PartName="/xl/activeX/activeX196.bin" ContentType="application/vnd.ms-office.activeX"/>
  <Override PartName="/xl/activeX/activeX197.xml" ContentType="application/vnd.ms-office.activeX+xml"/>
  <Override PartName="/xl/activeX/activeX197.bin" ContentType="application/vnd.ms-office.activeX"/>
  <Override PartName="/xl/activeX/activeX198.xml" ContentType="application/vnd.ms-office.activeX+xml"/>
  <Override PartName="/xl/activeX/activeX198.bin" ContentType="application/vnd.ms-office.activeX"/>
  <Override PartName="/xl/activeX/activeX199.xml" ContentType="application/vnd.ms-office.activeX+xml"/>
  <Override PartName="/xl/activeX/activeX199.bin" ContentType="application/vnd.ms-office.activeX"/>
  <Override PartName="/xl/activeX/activeX200.xml" ContentType="application/vnd.ms-office.activeX+xml"/>
  <Override PartName="/xl/activeX/activeX200.bin" ContentType="application/vnd.ms-office.activeX"/>
  <Override PartName="/xl/activeX/activeX201.xml" ContentType="application/vnd.ms-office.activeX+xml"/>
  <Override PartName="/xl/activeX/activeX201.bin" ContentType="application/vnd.ms-office.activeX"/>
  <Override PartName="/xl/activeX/activeX202.xml" ContentType="application/vnd.ms-office.activeX+xml"/>
  <Override PartName="/xl/activeX/activeX202.bin" ContentType="application/vnd.ms-office.activeX"/>
  <Override PartName="/xl/drawings/drawing3.xml" ContentType="application/vnd.openxmlformats-officedocument.drawing+xml"/>
  <Override PartName="/xl/activeX/activeX203.xml" ContentType="application/vnd.ms-office.activeX+xml"/>
  <Override PartName="/xl/activeX/activeX203.bin" ContentType="application/vnd.ms-office.activeX"/>
  <Override PartName="/xl/activeX/activeX204.xml" ContentType="application/vnd.ms-office.activeX+xml"/>
  <Override PartName="/xl/activeX/activeX204.bin" ContentType="application/vnd.ms-office.activeX"/>
  <Override PartName="/xl/activeX/activeX205.xml" ContentType="application/vnd.ms-office.activeX+xml"/>
  <Override PartName="/xl/activeX/activeX205.bin" ContentType="application/vnd.ms-office.activeX"/>
  <Override PartName="/xl/activeX/activeX206.xml" ContentType="application/vnd.ms-office.activeX+xml"/>
  <Override PartName="/xl/activeX/activeX206.bin" ContentType="application/vnd.ms-office.activeX"/>
  <Override PartName="/xl/activeX/activeX207.xml" ContentType="application/vnd.ms-office.activeX+xml"/>
  <Override PartName="/xl/activeX/activeX207.bin" ContentType="application/vnd.ms-office.activeX"/>
  <Override PartName="/xl/activeX/activeX208.xml" ContentType="application/vnd.ms-office.activeX+xml"/>
  <Override PartName="/xl/activeX/activeX208.bin" ContentType="application/vnd.ms-office.activeX"/>
  <Override PartName="/xl/activeX/activeX209.xml" ContentType="application/vnd.ms-office.activeX+xml"/>
  <Override PartName="/xl/activeX/activeX209.bin" ContentType="application/vnd.ms-office.activeX"/>
  <Override PartName="/xl/activeX/activeX210.xml" ContentType="application/vnd.ms-office.activeX+xml"/>
  <Override PartName="/xl/activeX/activeX210.bin" ContentType="application/vnd.ms-office.activeX"/>
  <Override PartName="/xl/activeX/activeX211.xml" ContentType="application/vnd.ms-office.activeX+xml"/>
  <Override PartName="/xl/activeX/activeX211.bin" ContentType="application/vnd.ms-office.activeX"/>
  <Override PartName="/xl/activeX/activeX212.xml" ContentType="application/vnd.ms-office.activeX+xml"/>
  <Override PartName="/xl/activeX/activeX212.bin" ContentType="application/vnd.ms-office.activeX"/>
  <Override PartName="/xl/activeX/activeX213.xml" ContentType="application/vnd.ms-office.activeX+xml"/>
  <Override PartName="/xl/activeX/activeX213.bin" ContentType="application/vnd.ms-office.activeX"/>
  <Override PartName="/xl/activeX/activeX214.xml" ContentType="application/vnd.ms-office.activeX+xml"/>
  <Override PartName="/xl/activeX/activeX214.bin" ContentType="application/vnd.ms-office.activeX"/>
  <Override PartName="/xl/activeX/activeX215.xml" ContentType="application/vnd.ms-office.activeX+xml"/>
  <Override PartName="/xl/activeX/activeX215.bin" ContentType="application/vnd.ms-office.activeX"/>
  <Override PartName="/xl/activeX/activeX216.xml" ContentType="application/vnd.ms-office.activeX+xml"/>
  <Override PartName="/xl/activeX/activeX216.bin" ContentType="application/vnd.ms-office.activeX"/>
  <Override PartName="/xl/activeX/activeX217.xml" ContentType="application/vnd.ms-office.activeX+xml"/>
  <Override PartName="/xl/activeX/activeX217.bin" ContentType="application/vnd.ms-office.activeX"/>
  <Override PartName="/xl/activeX/activeX218.xml" ContentType="application/vnd.ms-office.activeX+xml"/>
  <Override PartName="/xl/activeX/activeX218.bin" ContentType="application/vnd.ms-office.activeX"/>
  <Override PartName="/xl/activeX/activeX219.xml" ContentType="application/vnd.ms-office.activeX+xml"/>
  <Override PartName="/xl/activeX/activeX219.bin" ContentType="application/vnd.ms-office.activeX"/>
  <Override PartName="/xl/activeX/activeX220.xml" ContentType="application/vnd.ms-office.activeX+xml"/>
  <Override PartName="/xl/activeX/activeX220.bin" ContentType="application/vnd.ms-office.activeX"/>
  <Override PartName="/xl/activeX/activeX221.xml" ContentType="application/vnd.ms-office.activeX+xml"/>
  <Override PartName="/xl/activeX/activeX221.bin" ContentType="application/vnd.ms-office.activeX"/>
  <Override PartName="/xl/activeX/activeX222.xml" ContentType="application/vnd.ms-office.activeX+xml"/>
  <Override PartName="/xl/activeX/activeX222.bin" ContentType="application/vnd.ms-office.activeX"/>
  <Override PartName="/xl/activeX/activeX223.xml" ContentType="application/vnd.ms-office.activeX+xml"/>
  <Override PartName="/xl/activeX/activeX223.bin" ContentType="application/vnd.ms-office.activeX"/>
  <Override PartName="/xl/activeX/activeX224.xml" ContentType="application/vnd.ms-office.activeX+xml"/>
  <Override PartName="/xl/activeX/activeX224.bin" ContentType="application/vnd.ms-office.activeX"/>
  <Override PartName="/xl/activeX/activeX225.xml" ContentType="application/vnd.ms-office.activeX+xml"/>
  <Override PartName="/xl/activeX/activeX225.bin" ContentType="application/vnd.ms-office.activeX"/>
  <Override PartName="/xl/activeX/activeX226.xml" ContentType="application/vnd.ms-office.activeX+xml"/>
  <Override PartName="/xl/activeX/activeX226.bin" ContentType="application/vnd.ms-office.activeX"/>
  <Override PartName="/xl/activeX/activeX227.xml" ContentType="application/vnd.ms-office.activeX+xml"/>
  <Override PartName="/xl/activeX/activeX227.bin" ContentType="application/vnd.ms-office.activeX"/>
  <Override PartName="/xl/activeX/activeX228.xml" ContentType="application/vnd.ms-office.activeX+xml"/>
  <Override PartName="/xl/activeX/activeX228.bin" ContentType="application/vnd.ms-office.activeX"/>
  <Override PartName="/xl/activeX/activeX229.xml" ContentType="application/vnd.ms-office.activeX+xml"/>
  <Override PartName="/xl/activeX/activeX229.bin" ContentType="application/vnd.ms-office.activeX"/>
  <Override PartName="/xl/activeX/activeX230.xml" ContentType="application/vnd.ms-office.activeX+xml"/>
  <Override PartName="/xl/activeX/activeX230.bin" ContentType="application/vnd.ms-office.activeX"/>
  <Override PartName="/xl/activeX/activeX231.xml" ContentType="application/vnd.ms-office.activeX+xml"/>
  <Override PartName="/xl/activeX/activeX231.bin" ContentType="application/vnd.ms-office.activeX"/>
  <Override PartName="/xl/activeX/activeX232.xml" ContentType="application/vnd.ms-office.activeX+xml"/>
  <Override PartName="/xl/activeX/activeX232.bin" ContentType="application/vnd.ms-office.activeX"/>
  <Override PartName="/xl/activeX/activeX233.xml" ContentType="application/vnd.ms-office.activeX+xml"/>
  <Override PartName="/xl/activeX/activeX233.bin" ContentType="application/vnd.ms-office.activeX"/>
  <Override PartName="/xl/activeX/activeX234.xml" ContentType="application/vnd.ms-office.activeX+xml"/>
  <Override PartName="/xl/activeX/activeX234.bin" ContentType="application/vnd.ms-office.activeX"/>
  <Override PartName="/xl/activeX/activeX235.xml" ContentType="application/vnd.ms-office.activeX+xml"/>
  <Override PartName="/xl/activeX/activeX235.bin" ContentType="application/vnd.ms-office.activeX"/>
  <Override PartName="/xl/activeX/activeX236.xml" ContentType="application/vnd.ms-office.activeX+xml"/>
  <Override PartName="/xl/activeX/activeX236.bin" ContentType="application/vnd.ms-office.activeX"/>
  <Override PartName="/xl/activeX/activeX237.xml" ContentType="application/vnd.ms-office.activeX+xml"/>
  <Override PartName="/xl/activeX/activeX237.bin" ContentType="application/vnd.ms-office.activeX"/>
  <Override PartName="/xl/activeX/activeX238.xml" ContentType="application/vnd.ms-office.activeX+xml"/>
  <Override PartName="/xl/activeX/activeX238.bin" ContentType="application/vnd.ms-office.activeX"/>
  <Override PartName="/xl/activeX/activeX239.xml" ContentType="application/vnd.ms-office.activeX+xml"/>
  <Override PartName="/xl/activeX/activeX239.bin" ContentType="application/vnd.ms-office.activeX"/>
  <Override PartName="/xl/activeX/activeX240.xml" ContentType="application/vnd.ms-office.activeX+xml"/>
  <Override PartName="/xl/activeX/activeX240.bin" ContentType="application/vnd.ms-office.activeX"/>
  <Override PartName="/xl/activeX/activeX241.xml" ContentType="application/vnd.ms-office.activeX+xml"/>
  <Override PartName="/xl/activeX/activeX241.bin" ContentType="application/vnd.ms-office.activeX"/>
  <Override PartName="/xl/activeX/activeX242.xml" ContentType="application/vnd.ms-office.activeX+xml"/>
  <Override PartName="/xl/activeX/activeX242.bin" ContentType="application/vnd.ms-office.activeX"/>
  <Override PartName="/xl/activeX/activeX243.xml" ContentType="application/vnd.ms-office.activeX+xml"/>
  <Override PartName="/xl/activeX/activeX243.bin" ContentType="application/vnd.ms-office.activeX"/>
  <Override PartName="/xl/activeX/activeX244.xml" ContentType="application/vnd.ms-office.activeX+xml"/>
  <Override PartName="/xl/activeX/activeX244.bin" ContentType="application/vnd.ms-office.activeX"/>
  <Override PartName="/xl/activeX/activeX245.xml" ContentType="application/vnd.ms-office.activeX+xml"/>
  <Override PartName="/xl/activeX/activeX245.bin" ContentType="application/vnd.ms-office.activeX"/>
  <Override PartName="/xl/activeX/activeX246.xml" ContentType="application/vnd.ms-office.activeX+xml"/>
  <Override PartName="/xl/activeX/activeX246.bin" ContentType="application/vnd.ms-office.activeX"/>
  <Override PartName="/xl/activeX/activeX247.xml" ContentType="application/vnd.ms-office.activeX+xml"/>
  <Override PartName="/xl/activeX/activeX247.bin" ContentType="application/vnd.ms-office.activeX"/>
  <Override PartName="/xl/activeX/activeX248.xml" ContentType="application/vnd.ms-office.activeX+xml"/>
  <Override PartName="/xl/activeX/activeX248.bin" ContentType="application/vnd.ms-office.activeX"/>
  <Override PartName="/xl/activeX/activeX249.xml" ContentType="application/vnd.ms-office.activeX+xml"/>
  <Override PartName="/xl/activeX/activeX249.bin" ContentType="application/vnd.ms-office.activeX"/>
  <Override PartName="/xl/activeX/activeX250.xml" ContentType="application/vnd.ms-office.activeX+xml"/>
  <Override PartName="/xl/activeX/activeX250.bin" ContentType="application/vnd.ms-office.activeX"/>
  <Override PartName="/xl/activeX/activeX251.xml" ContentType="application/vnd.ms-office.activeX+xml"/>
  <Override PartName="/xl/activeX/activeX251.bin" ContentType="application/vnd.ms-office.activeX"/>
  <Override PartName="/xl/activeX/activeX252.xml" ContentType="application/vnd.ms-office.activeX+xml"/>
  <Override PartName="/xl/activeX/activeX252.bin" ContentType="application/vnd.ms-office.activeX"/>
  <Override PartName="/xl/activeX/activeX253.xml" ContentType="application/vnd.ms-office.activeX+xml"/>
  <Override PartName="/xl/activeX/activeX253.bin" ContentType="application/vnd.ms-office.activeX"/>
  <Override PartName="/xl/activeX/activeX254.xml" ContentType="application/vnd.ms-office.activeX+xml"/>
  <Override PartName="/xl/activeX/activeX254.bin" ContentType="application/vnd.ms-office.activeX"/>
  <Override PartName="/xl/activeX/activeX255.xml" ContentType="application/vnd.ms-office.activeX+xml"/>
  <Override PartName="/xl/activeX/activeX255.bin" ContentType="application/vnd.ms-office.activeX"/>
  <Override PartName="/xl/activeX/activeX256.xml" ContentType="application/vnd.ms-office.activeX+xml"/>
  <Override PartName="/xl/activeX/activeX256.bin" ContentType="application/vnd.ms-office.activeX"/>
  <Override PartName="/xl/activeX/activeX257.xml" ContentType="application/vnd.ms-office.activeX+xml"/>
  <Override PartName="/xl/activeX/activeX257.bin" ContentType="application/vnd.ms-office.activeX"/>
  <Override PartName="/xl/activeX/activeX258.xml" ContentType="application/vnd.ms-office.activeX+xml"/>
  <Override PartName="/xl/activeX/activeX258.bin" ContentType="application/vnd.ms-office.activeX"/>
  <Override PartName="/xl/activeX/activeX259.xml" ContentType="application/vnd.ms-office.activeX+xml"/>
  <Override PartName="/xl/activeX/activeX259.bin" ContentType="application/vnd.ms-office.activeX"/>
  <Override PartName="/xl/activeX/activeX260.xml" ContentType="application/vnd.ms-office.activeX+xml"/>
  <Override PartName="/xl/activeX/activeX260.bin" ContentType="application/vnd.ms-office.activeX"/>
  <Override PartName="/xl/activeX/activeX261.xml" ContentType="application/vnd.ms-office.activeX+xml"/>
  <Override PartName="/xl/activeX/activeX261.bin" ContentType="application/vnd.ms-office.activeX"/>
  <Override PartName="/xl/activeX/activeX262.xml" ContentType="application/vnd.ms-office.activeX+xml"/>
  <Override PartName="/xl/activeX/activeX262.bin" ContentType="application/vnd.ms-office.activeX"/>
  <Override PartName="/xl/activeX/activeX263.xml" ContentType="application/vnd.ms-office.activeX+xml"/>
  <Override PartName="/xl/activeX/activeX263.bin" ContentType="application/vnd.ms-office.activeX"/>
  <Override PartName="/xl/activeX/activeX264.xml" ContentType="application/vnd.ms-office.activeX+xml"/>
  <Override PartName="/xl/activeX/activeX264.bin" ContentType="application/vnd.ms-office.activeX"/>
  <Override PartName="/xl/activeX/activeX265.xml" ContentType="application/vnd.ms-office.activeX+xml"/>
  <Override PartName="/xl/activeX/activeX265.bin" ContentType="application/vnd.ms-office.activeX"/>
  <Override PartName="/xl/activeX/activeX266.xml" ContentType="application/vnd.ms-office.activeX+xml"/>
  <Override PartName="/xl/activeX/activeX266.bin" ContentType="application/vnd.ms-office.activeX"/>
  <Override PartName="/xl/activeX/activeX267.xml" ContentType="application/vnd.ms-office.activeX+xml"/>
  <Override PartName="/xl/activeX/activeX267.bin" ContentType="application/vnd.ms-office.activeX"/>
  <Override PartName="/xl/activeX/activeX268.xml" ContentType="application/vnd.ms-office.activeX+xml"/>
  <Override PartName="/xl/activeX/activeX268.bin" ContentType="application/vnd.ms-office.activeX"/>
  <Override PartName="/xl/activeX/activeX269.xml" ContentType="application/vnd.ms-office.activeX+xml"/>
  <Override PartName="/xl/activeX/activeX269.bin" ContentType="application/vnd.ms-office.activeX"/>
  <Override PartName="/xl/activeX/activeX270.xml" ContentType="application/vnd.ms-office.activeX+xml"/>
  <Override PartName="/xl/activeX/activeX270.bin" ContentType="application/vnd.ms-office.activeX"/>
  <Override PartName="/xl/activeX/activeX271.xml" ContentType="application/vnd.ms-office.activeX+xml"/>
  <Override PartName="/xl/activeX/activeX271.bin" ContentType="application/vnd.ms-office.activeX"/>
  <Override PartName="/xl/activeX/activeX272.xml" ContentType="application/vnd.ms-office.activeX+xml"/>
  <Override PartName="/xl/activeX/activeX272.bin" ContentType="application/vnd.ms-office.activeX"/>
  <Override PartName="/xl/activeX/activeX273.xml" ContentType="application/vnd.ms-office.activeX+xml"/>
  <Override PartName="/xl/activeX/activeX273.bin" ContentType="application/vnd.ms-office.activeX"/>
  <Override PartName="/xl/activeX/activeX274.xml" ContentType="application/vnd.ms-office.activeX+xml"/>
  <Override PartName="/xl/activeX/activeX274.bin" ContentType="application/vnd.ms-office.activeX"/>
  <Override PartName="/xl/activeX/activeX275.xml" ContentType="application/vnd.ms-office.activeX+xml"/>
  <Override PartName="/xl/activeX/activeX275.bin" ContentType="application/vnd.ms-office.activeX"/>
  <Override PartName="/xl/activeX/activeX276.xml" ContentType="application/vnd.ms-office.activeX+xml"/>
  <Override PartName="/xl/activeX/activeX276.bin" ContentType="application/vnd.ms-office.activeX"/>
  <Override PartName="/xl/activeX/activeX277.xml" ContentType="application/vnd.ms-office.activeX+xml"/>
  <Override PartName="/xl/activeX/activeX277.bin" ContentType="application/vnd.ms-office.activeX"/>
  <Override PartName="/xl/activeX/activeX278.xml" ContentType="application/vnd.ms-office.activeX+xml"/>
  <Override PartName="/xl/activeX/activeX278.bin" ContentType="application/vnd.ms-office.activeX"/>
  <Override PartName="/xl/activeX/activeX279.xml" ContentType="application/vnd.ms-office.activeX+xml"/>
  <Override PartName="/xl/activeX/activeX279.bin" ContentType="application/vnd.ms-office.activeX"/>
  <Override PartName="/xl/activeX/activeX280.xml" ContentType="application/vnd.ms-office.activeX+xml"/>
  <Override PartName="/xl/activeX/activeX280.bin" ContentType="application/vnd.ms-office.activeX"/>
  <Override PartName="/xl/activeX/activeX281.xml" ContentType="application/vnd.ms-office.activeX+xml"/>
  <Override PartName="/xl/activeX/activeX281.bin" ContentType="application/vnd.ms-office.activeX"/>
  <Override PartName="/xl/activeX/activeX282.xml" ContentType="application/vnd.ms-office.activeX+xml"/>
  <Override PartName="/xl/activeX/activeX282.bin" ContentType="application/vnd.ms-office.activeX"/>
  <Override PartName="/xl/activeX/activeX283.xml" ContentType="application/vnd.ms-office.activeX+xml"/>
  <Override PartName="/xl/activeX/activeX283.bin" ContentType="application/vnd.ms-office.activeX"/>
  <Override PartName="/xl/activeX/activeX284.xml" ContentType="application/vnd.ms-office.activeX+xml"/>
  <Override PartName="/xl/activeX/activeX284.bin" ContentType="application/vnd.ms-office.activeX"/>
  <Override PartName="/xl/activeX/activeX285.xml" ContentType="application/vnd.ms-office.activeX+xml"/>
  <Override PartName="/xl/activeX/activeX285.bin" ContentType="application/vnd.ms-office.activeX"/>
  <Override PartName="/xl/activeX/activeX286.xml" ContentType="application/vnd.ms-office.activeX+xml"/>
  <Override PartName="/xl/activeX/activeX286.bin" ContentType="application/vnd.ms-office.activeX"/>
  <Override PartName="/xl/activeX/activeX287.xml" ContentType="application/vnd.ms-office.activeX+xml"/>
  <Override PartName="/xl/activeX/activeX287.bin" ContentType="application/vnd.ms-office.activeX"/>
  <Override PartName="/xl/activeX/activeX288.xml" ContentType="application/vnd.ms-office.activeX+xml"/>
  <Override PartName="/xl/activeX/activeX288.bin" ContentType="application/vnd.ms-office.activeX"/>
  <Override PartName="/xl/activeX/activeX289.xml" ContentType="application/vnd.ms-office.activeX+xml"/>
  <Override PartName="/xl/activeX/activeX289.bin" ContentType="application/vnd.ms-office.activeX"/>
  <Override PartName="/xl/activeX/activeX290.xml" ContentType="application/vnd.ms-office.activeX+xml"/>
  <Override PartName="/xl/activeX/activeX290.bin" ContentType="application/vnd.ms-office.activeX"/>
  <Override PartName="/xl/activeX/activeX291.xml" ContentType="application/vnd.ms-office.activeX+xml"/>
  <Override PartName="/xl/activeX/activeX291.bin" ContentType="application/vnd.ms-office.activeX"/>
  <Override PartName="/xl/activeX/activeX292.xml" ContentType="application/vnd.ms-office.activeX+xml"/>
  <Override PartName="/xl/activeX/activeX292.bin" ContentType="application/vnd.ms-office.activeX"/>
  <Override PartName="/xl/activeX/activeX293.xml" ContentType="application/vnd.ms-office.activeX+xml"/>
  <Override PartName="/xl/activeX/activeX293.bin" ContentType="application/vnd.ms-office.activeX"/>
  <Override PartName="/xl/activeX/activeX294.xml" ContentType="application/vnd.ms-office.activeX+xml"/>
  <Override PartName="/xl/activeX/activeX294.bin" ContentType="application/vnd.ms-office.activeX"/>
  <Override PartName="/xl/activeX/activeX295.xml" ContentType="application/vnd.ms-office.activeX+xml"/>
  <Override PartName="/xl/activeX/activeX295.bin" ContentType="application/vnd.ms-office.activeX"/>
  <Override PartName="/xl/activeX/activeX296.xml" ContentType="application/vnd.ms-office.activeX+xml"/>
  <Override PartName="/xl/activeX/activeX296.bin" ContentType="application/vnd.ms-office.activeX"/>
  <Override PartName="/xl/activeX/activeX297.xml" ContentType="application/vnd.ms-office.activeX+xml"/>
  <Override PartName="/xl/activeX/activeX297.bin" ContentType="application/vnd.ms-office.activeX"/>
  <Override PartName="/xl/activeX/activeX298.xml" ContentType="application/vnd.ms-office.activeX+xml"/>
  <Override PartName="/xl/activeX/activeX298.bin" ContentType="application/vnd.ms-office.activeX"/>
  <Override PartName="/xl/activeX/activeX299.xml" ContentType="application/vnd.ms-office.activeX+xml"/>
  <Override PartName="/xl/activeX/activeX299.bin" ContentType="application/vnd.ms-office.activeX"/>
  <Override PartName="/xl/activeX/activeX300.xml" ContentType="application/vnd.ms-office.activeX+xml"/>
  <Override PartName="/xl/activeX/activeX300.bin" ContentType="application/vnd.ms-office.activeX"/>
  <Override PartName="/xl/activeX/activeX301.xml" ContentType="application/vnd.ms-office.activeX+xml"/>
  <Override PartName="/xl/activeX/activeX301.bin" ContentType="application/vnd.ms-office.activeX"/>
  <Override PartName="/xl/activeX/activeX302.xml" ContentType="application/vnd.ms-office.activeX+xml"/>
  <Override PartName="/xl/activeX/activeX302.bin" ContentType="application/vnd.ms-office.activeX"/>
  <Override PartName="/xl/activeX/activeX303.xml" ContentType="application/vnd.ms-office.activeX+xml"/>
  <Override PartName="/xl/activeX/activeX303.bin" ContentType="application/vnd.ms-office.activeX"/>
  <Override PartName="/xl/activeX/activeX304.xml" ContentType="application/vnd.ms-office.activeX+xml"/>
  <Override PartName="/xl/activeX/activeX304.bin" ContentType="application/vnd.ms-office.activeX"/>
  <Override PartName="/xl/activeX/activeX305.xml" ContentType="application/vnd.ms-office.activeX+xml"/>
  <Override PartName="/xl/activeX/activeX305.bin" ContentType="application/vnd.ms-office.activeX"/>
  <Override PartName="/xl/activeX/activeX306.xml" ContentType="application/vnd.ms-office.activeX+xml"/>
  <Override PartName="/xl/activeX/activeX306.bin" ContentType="application/vnd.ms-office.activeX"/>
  <Override PartName="/xl/activeX/activeX307.xml" ContentType="application/vnd.ms-office.activeX+xml"/>
  <Override PartName="/xl/activeX/activeX307.bin" ContentType="application/vnd.ms-office.activeX"/>
  <Override PartName="/xl/activeX/activeX308.xml" ContentType="application/vnd.ms-office.activeX+xml"/>
  <Override PartName="/xl/activeX/activeX308.bin" ContentType="application/vnd.ms-office.activeX"/>
  <Override PartName="/xl/activeX/activeX309.xml" ContentType="application/vnd.ms-office.activeX+xml"/>
  <Override PartName="/xl/activeX/activeX309.bin" ContentType="application/vnd.ms-office.activeX"/>
  <Override PartName="/xl/activeX/activeX310.xml" ContentType="application/vnd.ms-office.activeX+xml"/>
  <Override PartName="/xl/activeX/activeX310.bin" ContentType="application/vnd.ms-office.activeX"/>
  <Override PartName="/xl/activeX/activeX311.xml" ContentType="application/vnd.ms-office.activeX+xml"/>
  <Override PartName="/xl/activeX/activeX311.bin" ContentType="application/vnd.ms-office.activeX"/>
  <Override PartName="/xl/activeX/activeX312.xml" ContentType="application/vnd.ms-office.activeX+xml"/>
  <Override PartName="/xl/activeX/activeX312.bin" ContentType="application/vnd.ms-office.activeX"/>
  <Override PartName="/xl/activeX/activeX313.xml" ContentType="application/vnd.ms-office.activeX+xml"/>
  <Override PartName="/xl/activeX/activeX313.bin" ContentType="application/vnd.ms-office.activeX"/>
  <Override PartName="/xl/activeX/activeX314.xml" ContentType="application/vnd.ms-office.activeX+xml"/>
  <Override PartName="/xl/activeX/activeX314.bin" ContentType="application/vnd.ms-office.activeX"/>
  <Override PartName="/xl/activeX/activeX315.xml" ContentType="application/vnd.ms-office.activeX+xml"/>
  <Override PartName="/xl/activeX/activeX315.bin" ContentType="application/vnd.ms-office.activeX"/>
  <Override PartName="/xl/activeX/activeX316.xml" ContentType="application/vnd.ms-office.activeX+xml"/>
  <Override PartName="/xl/activeX/activeX316.bin" ContentType="application/vnd.ms-office.activeX"/>
  <Override PartName="/xl/activeX/activeX317.xml" ContentType="application/vnd.ms-office.activeX+xml"/>
  <Override PartName="/xl/activeX/activeX317.bin" ContentType="application/vnd.ms-office.activeX"/>
  <Override PartName="/xl/activeX/activeX318.xml" ContentType="application/vnd.ms-office.activeX+xml"/>
  <Override PartName="/xl/activeX/activeX318.bin" ContentType="application/vnd.ms-office.activeX"/>
  <Override PartName="/xl/activeX/activeX319.xml" ContentType="application/vnd.ms-office.activeX+xml"/>
  <Override PartName="/xl/activeX/activeX319.bin" ContentType="application/vnd.ms-office.activeX"/>
  <Override PartName="/xl/activeX/activeX320.xml" ContentType="application/vnd.ms-office.activeX+xml"/>
  <Override PartName="/xl/activeX/activeX320.bin" ContentType="application/vnd.ms-office.activeX"/>
  <Override PartName="/xl/activeX/activeX321.xml" ContentType="application/vnd.ms-office.activeX+xml"/>
  <Override PartName="/xl/activeX/activeX321.bin" ContentType="application/vnd.ms-office.activeX"/>
  <Override PartName="/xl/activeX/activeX322.xml" ContentType="application/vnd.ms-office.activeX+xml"/>
  <Override PartName="/xl/activeX/activeX322.bin" ContentType="application/vnd.ms-office.activeX"/>
  <Override PartName="/xl/activeX/activeX323.xml" ContentType="application/vnd.ms-office.activeX+xml"/>
  <Override PartName="/xl/activeX/activeX323.bin" ContentType="application/vnd.ms-office.activeX"/>
  <Override PartName="/xl/activeX/activeX324.xml" ContentType="application/vnd.ms-office.activeX+xml"/>
  <Override PartName="/xl/activeX/activeX324.bin" ContentType="application/vnd.ms-office.activeX"/>
  <Override PartName="/xl/activeX/activeX325.xml" ContentType="application/vnd.ms-office.activeX+xml"/>
  <Override PartName="/xl/activeX/activeX325.bin" ContentType="application/vnd.ms-office.activeX"/>
  <Override PartName="/xl/activeX/activeX326.xml" ContentType="application/vnd.ms-office.activeX+xml"/>
  <Override PartName="/xl/activeX/activeX326.bin" ContentType="application/vnd.ms-office.activeX"/>
  <Override PartName="/xl/activeX/activeX327.xml" ContentType="application/vnd.ms-office.activeX+xml"/>
  <Override PartName="/xl/activeX/activeX327.bin" ContentType="application/vnd.ms-office.activeX"/>
  <Override PartName="/xl/activeX/activeX328.xml" ContentType="application/vnd.ms-office.activeX+xml"/>
  <Override PartName="/xl/activeX/activeX328.bin" ContentType="application/vnd.ms-office.activeX"/>
  <Override PartName="/xl/activeX/activeX329.xml" ContentType="application/vnd.ms-office.activeX+xml"/>
  <Override PartName="/xl/activeX/activeX329.bin" ContentType="application/vnd.ms-office.activeX"/>
  <Override PartName="/xl/activeX/activeX330.xml" ContentType="application/vnd.ms-office.activeX+xml"/>
  <Override PartName="/xl/activeX/activeX330.bin" ContentType="application/vnd.ms-office.activeX"/>
  <Override PartName="/xl/activeX/activeX331.xml" ContentType="application/vnd.ms-office.activeX+xml"/>
  <Override PartName="/xl/activeX/activeX331.bin" ContentType="application/vnd.ms-office.activeX"/>
  <Override PartName="/xl/activeX/activeX332.xml" ContentType="application/vnd.ms-office.activeX+xml"/>
  <Override PartName="/xl/activeX/activeX332.bin" ContentType="application/vnd.ms-office.activeX"/>
  <Override PartName="/xl/activeX/activeX333.xml" ContentType="application/vnd.ms-office.activeX+xml"/>
  <Override PartName="/xl/activeX/activeX333.bin" ContentType="application/vnd.ms-office.activeX"/>
  <Override PartName="/xl/activeX/activeX334.xml" ContentType="application/vnd.ms-office.activeX+xml"/>
  <Override PartName="/xl/activeX/activeX334.bin" ContentType="application/vnd.ms-office.activeX"/>
  <Override PartName="/xl/activeX/activeX335.xml" ContentType="application/vnd.ms-office.activeX+xml"/>
  <Override PartName="/xl/activeX/activeX335.bin" ContentType="application/vnd.ms-office.activeX"/>
  <Override PartName="/xl/activeX/activeX336.xml" ContentType="application/vnd.ms-office.activeX+xml"/>
  <Override PartName="/xl/activeX/activeX336.bin" ContentType="application/vnd.ms-office.activeX"/>
  <Override PartName="/xl/activeX/activeX337.xml" ContentType="application/vnd.ms-office.activeX+xml"/>
  <Override PartName="/xl/activeX/activeX337.bin" ContentType="application/vnd.ms-office.activeX"/>
  <Override PartName="/xl/activeX/activeX338.xml" ContentType="application/vnd.ms-office.activeX+xml"/>
  <Override PartName="/xl/activeX/activeX338.bin" ContentType="application/vnd.ms-office.activeX"/>
  <Override PartName="/xl/activeX/activeX339.xml" ContentType="application/vnd.ms-office.activeX+xml"/>
  <Override PartName="/xl/activeX/activeX339.bin" ContentType="application/vnd.ms-office.activeX"/>
  <Override PartName="/xl/activeX/activeX340.xml" ContentType="application/vnd.ms-office.activeX+xml"/>
  <Override PartName="/xl/activeX/activeX340.bin" ContentType="application/vnd.ms-office.activeX"/>
  <Override PartName="/xl/activeX/activeX341.xml" ContentType="application/vnd.ms-office.activeX+xml"/>
  <Override PartName="/xl/activeX/activeX341.bin" ContentType="application/vnd.ms-office.activeX"/>
  <Override PartName="/xl/activeX/activeX342.xml" ContentType="application/vnd.ms-office.activeX+xml"/>
  <Override PartName="/xl/activeX/activeX342.bin" ContentType="application/vnd.ms-office.activeX"/>
  <Override PartName="/xl/activeX/activeX343.xml" ContentType="application/vnd.ms-office.activeX+xml"/>
  <Override PartName="/xl/activeX/activeX343.bin" ContentType="application/vnd.ms-office.activeX"/>
  <Override PartName="/xl/activeX/activeX344.xml" ContentType="application/vnd.ms-office.activeX+xml"/>
  <Override PartName="/xl/activeX/activeX344.bin" ContentType="application/vnd.ms-office.activeX"/>
  <Override PartName="/xl/activeX/activeX345.xml" ContentType="application/vnd.ms-office.activeX+xml"/>
  <Override PartName="/xl/activeX/activeX345.bin" ContentType="application/vnd.ms-office.activeX"/>
  <Override PartName="/xl/activeX/activeX346.xml" ContentType="application/vnd.ms-office.activeX+xml"/>
  <Override PartName="/xl/activeX/activeX346.bin" ContentType="application/vnd.ms-office.activeX"/>
  <Override PartName="/xl/activeX/activeX347.xml" ContentType="application/vnd.ms-office.activeX+xml"/>
  <Override PartName="/xl/activeX/activeX347.bin" ContentType="application/vnd.ms-office.activeX"/>
  <Override PartName="/xl/activeX/activeX348.xml" ContentType="application/vnd.ms-office.activeX+xml"/>
  <Override PartName="/xl/activeX/activeX348.bin" ContentType="application/vnd.ms-office.activeX"/>
  <Override PartName="/xl/activeX/activeX349.xml" ContentType="application/vnd.ms-office.activeX+xml"/>
  <Override PartName="/xl/activeX/activeX349.bin" ContentType="application/vnd.ms-office.activeX"/>
  <Override PartName="/xl/activeX/activeX350.xml" ContentType="application/vnd.ms-office.activeX+xml"/>
  <Override PartName="/xl/activeX/activeX350.bin" ContentType="application/vnd.ms-office.activeX"/>
  <Override PartName="/xl/activeX/activeX351.xml" ContentType="application/vnd.ms-office.activeX+xml"/>
  <Override PartName="/xl/activeX/activeX351.bin" ContentType="application/vnd.ms-office.activeX"/>
  <Override PartName="/xl/activeX/activeX352.xml" ContentType="application/vnd.ms-office.activeX+xml"/>
  <Override PartName="/xl/activeX/activeX352.bin" ContentType="application/vnd.ms-office.activeX"/>
  <Override PartName="/xl/activeX/activeX353.xml" ContentType="application/vnd.ms-office.activeX+xml"/>
  <Override PartName="/xl/activeX/activeX353.bin" ContentType="application/vnd.ms-office.activeX"/>
  <Override PartName="/xl/activeX/activeX354.xml" ContentType="application/vnd.ms-office.activeX+xml"/>
  <Override PartName="/xl/activeX/activeX354.bin" ContentType="application/vnd.ms-office.activeX"/>
  <Override PartName="/xl/activeX/activeX355.xml" ContentType="application/vnd.ms-office.activeX+xml"/>
  <Override PartName="/xl/activeX/activeX355.bin" ContentType="application/vnd.ms-office.activeX"/>
  <Override PartName="/xl/activeX/activeX356.xml" ContentType="application/vnd.ms-office.activeX+xml"/>
  <Override PartName="/xl/activeX/activeX356.bin" ContentType="application/vnd.ms-office.activeX"/>
  <Override PartName="/xl/activeX/activeX357.xml" ContentType="application/vnd.ms-office.activeX+xml"/>
  <Override PartName="/xl/activeX/activeX357.bin" ContentType="application/vnd.ms-office.activeX"/>
  <Override PartName="/xl/activeX/activeX358.xml" ContentType="application/vnd.ms-office.activeX+xml"/>
  <Override PartName="/xl/activeX/activeX358.bin" ContentType="application/vnd.ms-office.activeX"/>
  <Override PartName="/xl/activeX/activeX359.xml" ContentType="application/vnd.ms-office.activeX+xml"/>
  <Override PartName="/xl/activeX/activeX359.bin" ContentType="application/vnd.ms-office.activeX"/>
  <Override PartName="/xl/activeX/activeX360.xml" ContentType="application/vnd.ms-office.activeX+xml"/>
  <Override PartName="/xl/activeX/activeX360.bin" ContentType="application/vnd.ms-office.activeX"/>
  <Override PartName="/xl/activeX/activeX361.xml" ContentType="application/vnd.ms-office.activeX+xml"/>
  <Override PartName="/xl/activeX/activeX361.bin" ContentType="application/vnd.ms-office.activeX"/>
  <Override PartName="/xl/activeX/activeX362.xml" ContentType="application/vnd.ms-office.activeX+xml"/>
  <Override PartName="/xl/activeX/activeX362.bin" ContentType="application/vnd.ms-office.activeX"/>
  <Override PartName="/xl/activeX/activeX363.xml" ContentType="application/vnd.ms-office.activeX+xml"/>
  <Override PartName="/xl/activeX/activeX363.bin" ContentType="application/vnd.ms-office.activeX"/>
  <Override PartName="/xl/activeX/activeX364.xml" ContentType="application/vnd.ms-office.activeX+xml"/>
  <Override PartName="/xl/activeX/activeX364.bin" ContentType="application/vnd.ms-office.activeX"/>
  <Override PartName="/xl/activeX/activeX365.xml" ContentType="application/vnd.ms-office.activeX+xml"/>
  <Override PartName="/xl/activeX/activeX365.bin" ContentType="application/vnd.ms-office.activeX"/>
  <Override PartName="/xl/activeX/activeX366.xml" ContentType="application/vnd.ms-office.activeX+xml"/>
  <Override PartName="/xl/activeX/activeX366.bin" ContentType="application/vnd.ms-office.activeX"/>
  <Override PartName="/xl/activeX/activeX367.xml" ContentType="application/vnd.ms-office.activeX+xml"/>
  <Override PartName="/xl/activeX/activeX367.bin" ContentType="application/vnd.ms-office.activeX"/>
  <Override PartName="/xl/activeX/activeX368.xml" ContentType="application/vnd.ms-office.activeX+xml"/>
  <Override PartName="/xl/activeX/activeX368.bin" ContentType="application/vnd.ms-office.activeX"/>
  <Override PartName="/xl/activeX/activeX369.xml" ContentType="application/vnd.ms-office.activeX+xml"/>
  <Override PartName="/xl/activeX/activeX369.bin" ContentType="application/vnd.ms-office.activeX"/>
  <Override PartName="/xl/activeX/activeX370.xml" ContentType="application/vnd.ms-office.activeX+xml"/>
  <Override PartName="/xl/activeX/activeX370.bin" ContentType="application/vnd.ms-office.activeX"/>
  <Override PartName="/xl/activeX/activeX371.xml" ContentType="application/vnd.ms-office.activeX+xml"/>
  <Override PartName="/xl/activeX/activeX371.bin" ContentType="application/vnd.ms-office.activeX"/>
  <Override PartName="/xl/activeX/activeX372.xml" ContentType="application/vnd.ms-office.activeX+xml"/>
  <Override PartName="/xl/activeX/activeX372.bin" ContentType="application/vnd.ms-office.activeX"/>
  <Override PartName="/xl/activeX/activeX373.xml" ContentType="application/vnd.ms-office.activeX+xml"/>
  <Override PartName="/xl/activeX/activeX373.bin" ContentType="application/vnd.ms-office.activeX"/>
  <Override PartName="/xl/activeX/activeX374.xml" ContentType="application/vnd.ms-office.activeX+xml"/>
  <Override PartName="/xl/activeX/activeX374.bin" ContentType="application/vnd.ms-office.activeX"/>
  <Override PartName="/xl/activeX/activeX375.xml" ContentType="application/vnd.ms-office.activeX+xml"/>
  <Override PartName="/xl/activeX/activeX375.bin" ContentType="application/vnd.ms-office.activeX"/>
  <Override PartName="/xl/activeX/activeX376.xml" ContentType="application/vnd.ms-office.activeX+xml"/>
  <Override PartName="/xl/activeX/activeX376.bin" ContentType="application/vnd.ms-office.activeX"/>
  <Override PartName="/xl/activeX/activeX377.xml" ContentType="application/vnd.ms-office.activeX+xml"/>
  <Override PartName="/xl/activeX/activeX377.bin" ContentType="application/vnd.ms-office.activeX"/>
  <Override PartName="/xl/activeX/activeX378.xml" ContentType="application/vnd.ms-office.activeX+xml"/>
  <Override PartName="/xl/activeX/activeX378.bin" ContentType="application/vnd.ms-office.activeX"/>
  <Override PartName="/xl/activeX/activeX379.xml" ContentType="application/vnd.ms-office.activeX+xml"/>
  <Override PartName="/xl/activeX/activeX379.bin" ContentType="application/vnd.ms-office.activeX"/>
  <Override PartName="/xl/activeX/activeX380.xml" ContentType="application/vnd.ms-office.activeX+xml"/>
  <Override PartName="/xl/activeX/activeX380.bin" ContentType="application/vnd.ms-office.activeX"/>
  <Override PartName="/xl/activeX/activeX381.xml" ContentType="application/vnd.ms-office.activeX+xml"/>
  <Override PartName="/xl/activeX/activeX381.bin" ContentType="application/vnd.ms-office.activeX"/>
  <Override PartName="/xl/activeX/activeX382.xml" ContentType="application/vnd.ms-office.activeX+xml"/>
  <Override PartName="/xl/activeX/activeX382.bin" ContentType="application/vnd.ms-office.activeX"/>
  <Override PartName="/xl/activeX/activeX383.xml" ContentType="application/vnd.ms-office.activeX+xml"/>
  <Override PartName="/xl/activeX/activeX383.bin" ContentType="application/vnd.ms-office.activeX"/>
  <Override PartName="/xl/drawings/drawing4.xml" ContentType="application/vnd.openxmlformats-officedocument.drawing+xml"/>
  <Override PartName="/xl/activeX/activeX384.xml" ContentType="application/vnd.ms-office.activeX+xml"/>
  <Override PartName="/xl/activeX/activeX384.bin" ContentType="application/vnd.ms-office.activeX"/>
  <Override PartName="/xl/activeX/activeX385.xml" ContentType="application/vnd.ms-office.activeX+xml"/>
  <Override PartName="/xl/activeX/activeX385.bin" ContentType="application/vnd.ms-office.activeX"/>
  <Override PartName="/xl/activeX/activeX386.xml" ContentType="application/vnd.ms-office.activeX+xml"/>
  <Override PartName="/xl/activeX/activeX386.bin" ContentType="application/vnd.ms-office.activeX"/>
  <Override PartName="/xl/activeX/activeX387.xml" ContentType="application/vnd.ms-office.activeX+xml"/>
  <Override PartName="/xl/activeX/activeX387.bin" ContentType="application/vnd.ms-office.activeX"/>
  <Override PartName="/xl/activeX/activeX388.xml" ContentType="application/vnd.ms-office.activeX+xml"/>
  <Override PartName="/xl/activeX/activeX388.bin" ContentType="application/vnd.ms-office.activeX"/>
  <Override PartName="/xl/activeX/activeX389.xml" ContentType="application/vnd.ms-office.activeX+xml"/>
  <Override PartName="/xl/activeX/activeX389.bin" ContentType="application/vnd.ms-office.activeX"/>
  <Override PartName="/xl/activeX/activeX390.xml" ContentType="application/vnd.ms-office.activeX+xml"/>
  <Override PartName="/xl/activeX/activeX390.bin" ContentType="application/vnd.ms-office.activeX"/>
  <Override PartName="/xl/activeX/activeX391.xml" ContentType="application/vnd.ms-office.activeX+xml"/>
  <Override PartName="/xl/activeX/activeX391.bin" ContentType="application/vnd.ms-office.activeX"/>
  <Override PartName="/xl/activeX/activeX392.xml" ContentType="application/vnd.ms-office.activeX+xml"/>
  <Override PartName="/xl/activeX/activeX392.bin" ContentType="application/vnd.ms-office.activeX"/>
  <Override PartName="/xl/activeX/activeX393.xml" ContentType="application/vnd.ms-office.activeX+xml"/>
  <Override PartName="/xl/activeX/activeX393.bin" ContentType="application/vnd.ms-office.activeX"/>
  <Override PartName="/xl/activeX/activeX394.xml" ContentType="application/vnd.ms-office.activeX+xml"/>
  <Override PartName="/xl/activeX/activeX394.bin" ContentType="application/vnd.ms-office.activeX"/>
  <Override PartName="/xl/activeX/activeX395.xml" ContentType="application/vnd.ms-office.activeX+xml"/>
  <Override PartName="/xl/activeX/activeX395.bin" ContentType="application/vnd.ms-office.activeX"/>
  <Override PartName="/xl/activeX/activeX396.xml" ContentType="application/vnd.ms-office.activeX+xml"/>
  <Override PartName="/xl/activeX/activeX396.bin" ContentType="application/vnd.ms-office.activeX"/>
  <Override PartName="/xl/activeX/activeX397.xml" ContentType="application/vnd.ms-office.activeX+xml"/>
  <Override PartName="/xl/activeX/activeX397.bin" ContentType="application/vnd.ms-office.activeX"/>
  <Override PartName="/xl/activeX/activeX398.xml" ContentType="application/vnd.ms-office.activeX+xml"/>
  <Override PartName="/xl/activeX/activeX398.bin" ContentType="application/vnd.ms-office.activeX"/>
  <Override PartName="/xl/activeX/activeX399.xml" ContentType="application/vnd.ms-office.activeX+xml"/>
  <Override PartName="/xl/activeX/activeX399.bin" ContentType="application/vnd.ms-office.activeX"/>
  <Override PartName="/xl/activeX/activeX400.xml" ContentType="application/vnd.ms-office.activeX+xml"/>
  <Override PartName="/xl/activeX/activeX400.bin" ContentType="application/vnd.ms-office.activeX"/>
  <Override PartName="/xl/activeX/activeX401.xml" ContentType="application/vnd.ms-office.activeX+xml"/>
  <Override PartName="/xl/activeX/activeX401.bin" ContentType="application/vnd.ms-office.activeX"/>
  <Override PartName="/xl/activeX/activeX402.xml" ContentType="application/vnd.ms-office.activeX+xml"/>
  <Override PartName="/xl/activeX/activeX402.bin" ContentType="application/vnd.ms-office.activeX"/>
  <Override PartName="/xl/activeX/activeX403.xml" ContentType="application/vnd.ms-office.activeX+xml"/>
  <Override PartName="/xl/activeX/activeX403.bin" ContentType="application/vnd.ms-office.activeX"/>
  <Override PartName="/xl/activeX/activeX404.xml" ContentType="application/vnd.ms-office.activeX+xml"/>
  <Override PartName="/xl/activeX/activeX404.bin" ContentType="application/vnd.ms-office.activeX"/>
  <Override PartName="/xl/activeX/activeX405.xml" ContentType="application/vnd.ms-office.activeX+xml"/>
  <Override PartName="/xl/activeX/activeX405.bin" ContentType="application/vnd.ms-office.activeX"/>
  <Override PartName="/xl/activeX/activeX406.xml" ContentType="application/vnd.ms-office.activeX+xml"/>
  <Override PartName="/xl/activeX/activeX406.bin" ContentType="application/vnd.ms-office.activeX"/>
  <Override PartName="/xl/activeX/activeX407.xml" ContentType="application/vnd.ms-office.activeX+xml"/>
  <Override PartName="/xl/activeX/activeX407.bin" ContentType="application/vnd.ms-office.activeX"/>
  <Override PartName="/xl/activeX/activeX408.xml" ContentType="application/vnd.ms-office.activeX+xml"/>
  <Override PartName="/xl/activeX/activeX408.bin" ContentType="application/vnd.ms-office.activeX"/>
  <Override PartName="/xl/activeX/activeX409.xml" ContentType="application/vnd.ms-office.activeX+xml"/>
  <Override PartName="/xl/activeX/activeX409.bin" ContentType="application/vnd.ms-office.activeX"/>
  <Override PartName="/xl/activeX/activeX410.xml" ContentType="application/vnd.ms-office.activeX+xml"/>
  <Override PartName="/xl/activeX/activeX410.bin" ContentType="application/vnd.ms-office.activeX"/>
  <Override PartName="/xl/activeX/activeX411.xml" ContentType="application/vnd.ms-office.activeX+xml"/>
  <Override PartName="/xl/activeX/activeX411.bin" ContentType="application/vnd.ms-office.activeX"/>
  <Override PartName="/xl/activeX/activeX412.xml" ContentType="application/vnd.ms-office.activeX+xml"/>
  <Override PartName="/xl/activeX/activeX412.bin" ContentType="application/vnd.ms-office.activeX"/>
  <Override PartName="/xl/activeX/activeX413.xml" ContentType="application/vnd.ms-office.activeX+xml"/>
  <Override PartName="/xl/activeX/activeX413.bin" ContentType="application/vnd.ms-office.activeX"/>
  <Override PartName="/xl/activeX/activeX414.xml" ContentType="application/vnd.ms-office.activeX+xml"/>
  <Override PartName="/xl/activeX/activeX414.bin" ContentType="application/vnd.ms-office.activeX"/>
  <Override PartName="/xl/activeX/activeX415.xml" ContentType="application/vnd.ms-office.activeX+xml"/>
  <Override PartName="/xl/activeX/activeX415.bin" ContentType="application/vnd.ms-office.activeX"/>
  <Override PartName="/xl/activeX/activeX416.xml" ContentType="application/vnd.ms-office.activeX+xml"/>
  <Override PartName="/xl/activeX/activeX416.bin" ContentType="application/vnd.ms-office.activeX"/>
  <Override PartName="/xl/activeX/activeX417.xml" ContentType="application/vnd.ms-office.activeX+xml"/>
  <Override PartName="/xl/activeX/activeX417.bin" ContentType="application/vnd.ms-office.activeX"/>
  <Override PartName="/xl/activeX/activeX418.xml" ContentType="application/vnd.ms-office.activeX+xml"/>
  <Override PartName="/xl/activeX/activeX418.bin" ContentType="application/vnd.ms-office.activeX"/>
  <Override PartName="/xl/activeX/activeX419.xml" ContentType="application/vnd.ms-office.activeX+xml"/>
  <Override PartName="/xl/activeX/activeX419.bin" ContentType="application/vnd.ms-office.activeX"/>
  <Override PartName="/xl/activeX/activeX420.xml" ContentType="application/vnd.ms-office.activeX+xml"/>
  <Override PartName="/xl/activeX/activeX420.bin" ContentType="application/vnd.ms-office.activeX"/>
  <Override PartName="/xl/activeX/activeX421.xml" ContentType="application/vnd.ms-office.activeX+xml"/>
  <Override PartName="/xl/activeX/activeX421.bin" ContentType="application/vnd.ms-office.activeX"/>
  <Override PartName="/xl/activeX/activeX422.xml" ContentType="application/vnd.ms-office.activeX+xml"/>
  <Override PartName="/xl/activeX/activeX422.bin" ContentType="application/vnd.ms-office.activeX"/>
  <Override PartName="/xl/activeX/activeX423.xml" ContentType="application/vnd.ms-office.activeX+xml"/>
  <Override PartName="/xl/activeX/activeX423.bin" ContentType="application/vnd.ms-office.activeX"/>
  <Override PartName="/xl/activeX/activeX424.xml" ContentType="application/vnd.ms-office.activeX+xml"/>
  <Override PartName="/xl/activeX/activeX424.bin" ContentType="application/vnd.ms-office.activeX"/>
  <Override PartName="/xl/activeX/activeX425.xml" ContentType="application/vnd.ms-office.activeX+xml"/>
  <Override PartName="/xl/activeX/activeX425.bin" ContentType="application/vnd.ms-office.activeX"/>
  <Override PartName="/xl/activeX/activeX426.xml" ContentType="application/vnd.ms-office.activeX+xml"/>
  <Override PartName="/xl/activeX/activeX426.bin" ContentType="application/vnd.ms-office.activeX"/>
  <Override PartName="/xl/activeX/activeX427.xml" ContentType="application/vnd.ms-office.activeX+xml"/>
  <Override PartName="/xl/activeX/activeX427.bin" ContentType="application/vnd.ms-office.activeX"/>
  <Override PartName="/xl/activeX/activeX428.xml" ContentType="application/vnd.ms-office.activeX+xml"/>
  <Override PartName="/xl/activeX/activeX428.bin" ContentType="application/vnd.ms-office.activeX"/>
  <Override PartName="/xl/activeX/activeX429.xml" ContentType="application/vnd.ms-office.activeX+xml"/>
  <Override PartName="/xl/activeX/activeX429.bin" ContentType="application/vnd.ms-office.activeX"/>
  <Override PartName="/xl/activeX/activeX430.xml" ContentType="application/vnd.ms-office.activeX+xml"/>
  <Override PartName="/xl/activeX/activeX430.bin" ContentType="application/vnd.ms-office.activeX"/>
  <Override PartName="/xl/activeX/activeX431.xml" ContentType="application/vnd.ms-office.activeX+xml"/>
  <Override PartName="/xl/activeX/activeX431.bin" ContentType="application/vnd.ms-office.activeX"/>
  <Override PartName="/xl/activeX/activeX432.xml" ContentType="application/vnd.ms-office.activeX+xml"/>
  <Override PartName="/xl/activeX/activeX432.bin" ContentType="application/vnd.ms-office.activeX"/>
  <Override PartName="/xl/activeX/activeX433.xml" ContentType="application/vnd.ms-office.activeX+xml"/>
  <Override PartName="/xl/activeX/activeX433.bin" ContentType="application/vnd.ms-office.activeX"/>
  <Override PartName="/xl/activeX/activeX434.xml" ContentType="application/vnd.ms-office.activeX+xml"/>
  <Override PartName="/xl/activeX/activeX434.bin" ContentType="application/vnd.ms-office.activeX"/>
  <Override PartName="/xl/activeX/activeX435.xml" ContentType="application/vnd.ms-office.activeX+xml"/>
  <Override PartName="/xl/activeX/activeX435.bin" ContentType="application/vnd.ms-office.activeX"/>
  <Override PartName="/xl/activeX/activeX436.xml" ContentType="application/vnd.ms-office.activeX+xml"/>
  <Override PartName="/xl/activeX/activeX436.bin" ContentType="application/vnd.ms-office.activeX"/>
  <Override PartName="/xl/activeX/activeX437.xml" ContentType="application/vnd.ms-office.activeX+xml"/>
  <Override PartName="/xl/activeX/activeX437.bin" ContentType="application/vnd.ms-office.activeX"/>
  <Override PartName="/xl/activeX/activeX438.xml" ContentType="application/vnd.ms-office.activeX+xml"/>
  <Override PartName="/xl/activeX/activeX438.bin" ContentType="application/vnd.ms-office.activeX"/>
  <Override PartName="/xl/activeX/activeX439.xml" ContentType="application/vnd.ms-office.activeX+xml"/>
  <Override PartName="/xl/activeX/activeX439.bin" ContentType="application/vnd.ms-office.activeX"/>
  <Override PartName="/xl/activeX/activeX440.xml" ContentType="application/vnd.ms-office.activeX+xml"/>
  <Override PartName="/xl/activeX/activeX440.bin" ContentType="application/vnd.ms-office.activeX"/>
  <Override PartName="/xl/activeX/activeX441.xml" ContentType="application/vnd.ms-office.activeX+xml"/>
  <Override PartName="/xl/activeX/activeX441.bin" ContentType="application/vnd.ms-office.activeX"/>
  <Override PartName="/xl/activeX/activeX442.xml" ContentType="application/vnd.ms-office.activeX+xml"/>
  <Override PartName="/xl/activeX/activeX442.bin" ContentType="application/vnd.ms-office.activeX"/>
  <Override PartName="/xl/activeX/activeX443.xml" ContentType="application/vnd.ms-office.activeX+xml"/>
  <Override PartName="/xl/activeX/activeX443.bin" ContentType="application/vnd.ms-office.activeX"/>
  <Override PartName="/xl/activeX/activeX444.xml" ContentType="application/vnd.ms-office.activeX+xml"/>
  <Override PartName="/xl/activeX/activeX444.bin" ContentType="application/vnd.ms-office.activeX"/>
  <Override PartName="/xl/activeX/activeX445.xml" ContentType="application/vnd.ms-office.activeX+xml"/>
  <Override PartName="/xl/activeX/activeX445.bin" ContentType="application/vnd.ms-office.activeX"/>
  <Override PartName="/xl/activeX/activeX446.xml" ContentType="application/vnd.ms-office.activeX+xml"/>
  <Override PartName="/xl/activeX/activeX446.bin" ContentType="application/vnd.ms-office.activeX"/>
  <Override PartName="/xl/activeX/activeX447.xml" ContentType="application/vnd.ms-office.activeX+xml"/>
  <Override PartName="/xl/activeX/activeX447.bin" ContentType="application/vnd.ms-office.activeX"/>
  <Override PartName="/xl/activeX/activeX448.xml" ContentType="application/vnd.ms-office.activeX+xml"/>
  <Override PartName="/xl/activeX/activeX448.bin" ContentType="application/vnd.ms-office.activeX"/>
  <Override PartName="/xl/activeX/activeX449.xml" ContentType="application/vnd.ms-office.activeX+xml"/>
  <Override PartName="/xl/activeX/activeX449.bin" ContentType="application/vnd.ms-office.activeX"/>
  <Override PartName="/xl/activeX/activeX450.xml" ContentType="application/vnd.ms-office.activeX+xml"/>
  <Override PartName="/xl/activeX/activeX450.bin" ContentType="application/vnd.ms-office.activeX"/>
  <Override PartName="/xl/activeX/activeX451.xml" ContentType="application/vnd.ms-office.activeX+xml"/>
  <Override PartName="/xl/activeX/activeX451.bin" ContentType="application/vnd.ms-office.activeX"/>
  <Override PartName="/xl/activeX/activeX452.xml" ContentType="application/vnd.ms-office.activeX+xml"/>
  <Override PartName="/xl/activeX/activeX452.bin" ContentType="application/vnd.ms-office.activeX"/>
  <Override PartName="/xl/activeX/activeX453.xml" ContentType="application/vnd.ms-office.activeX+xml"/>
  <Override PartName="/xl/activeX/activeX453.bin" ContentType="application/vnd.ms-office.activeX"/>
  <Override PartName="/xl/activeX/activeX454.xml" ContentType="application/vnd.ms-office.activeX+xml"/>
  <Override PartName="/xl/activeX/activeX454.bin" ContentType="application/vnd.ms-office.activeX"/>
  <Override PartName="/xl/activeX/activeX455.xml" ContentType="application/vnd.ms-office.activeX+xml"/>
  <Override PartName="/xl/activeX/activeX455.bin" ContentType="application/vnd.ms-office.activeX"/>
  <Override PartName="/xl/activeX/activeX456.xml" ContentType="application/vnd.ms-office.activeX+xml"/>
  <Override PartName="/xl/activeX/activeX456.bin" ContentType="application/vnd.ms-office.activeX"/>
  <Override PartName="/xl/activeX/activeX457.xml" ContentType="application/vnd.ms-office.activeX+xml"/>
  <Override PartName="/xl/activeX/activeX457.bin" ContentType="application/vnd.ms-office.activeX"/>
  <Override PartName="/xl/activeX/activeX458.xml" ContentType="application/vnd.ms-office.activeX+xml"/>
  <Override PartName="/xl/activeX/activeX458.bin" ContentType="application/vnd.ms-office.activeX"/>
  <Override PartName="/xl/activeX/activeX459.xml" ContentType="application/vnd.ms-office.activeX+xml"/>
  <Override PartName="/xl/activeX/activeX459.bin" ContentType="application/vnd.ms-office.activeX"/>
  <Override PartName="/xl/activeX/activeX460.xml" ContentType="application/vnd.ms-office.activeX+xml"/>
  <Override PartName="/xl/activeX/activeX460.bin" ContentType="application/vnd.ms-office.activeX"/>
  <Override PartName="/xl/activeX/activeX461.xml" ContentType="application/vnd.ms-office.activeX+xml"/>
  <Override PartName="/xl/activeX/activeX461.bin" ContentType="application/vnd.ms-office.activeX"/>
  <Override PartName="/xl/activeX/activeX462.xml" ContentType="application/vnd.ms-office.activeX+xml"/>
  <Override PartName="/xl/activeX/activeX462.bin" ContentType="application/vnd.ms-office.activeX"/>
  <Override PartName="/xl/activeX/activeX463.xml" ContentType="application/vnd.ms-office.activeX+xml"/>
  <Override PartName="/xl/activeX/activeX463.bin" ContentType="application/vnd.ms-office.activeX"/>
  <Override PartName="/xl/activeX/activeX464.xml" ContentType="application/vnd.ms-office.activeX+xml"/>
  <Override PartName="/xl/activeX/activeX464.bin" ContentType="application/vnd.ms-office.activeX"/>
  <Override PartName="/xl/activeX/activeX465.xml" ContentType="application/vnd.ms-office.activeX+xml"/>
  <Override PartName="/xl/activeX/activeX465.bin" ContentType="application/vnd.ms-office.activeX"/>
  <Override PartName="/xl/activeX/activeX466.xml" ContentType="application/vnd.ms-office.activeX+xml"/>
  <Override PartName="/xl/activeX/activeX466.bin" ContentType="application/vnd.ms-office.activeX"/>
  <Override PartName="/xl/activeX/activeX467.xml" ContentType="application/vnd.ms-office.activeX+xml"/>
  <Override PartName="/xl/activeX/activeX467.bin" ContentType="application/vnd.ms-office.activeX"/>
  <Override PartName="/xl/activeX/activeX468.xml" ContentType="application/vnd.ms-office.activeX+xml"/>
  <Override PartName="/xl/activeX/activeX468.bin" ContentType="application/vnd.ms-office.activeX"/>
  <Override PartName="/xl/activeX/activeX469.xml" ContentType="application/vnd.ms-office.activeX+xml"/>
  <Override PartName="/xl/activeX/activeX469.bin" ContentType="application/vnd.ms-office.activeX"/>
  <Override PartName="/xl/activeX/activeX470.xml" ContentType="application/vnd.ms-office.activeX+xml"/>
  <Override PartName="/xl/activeX/activeX470.bin" ContentType="application/vnd.ms-office.activeX"/>
  <Override PartName="/xl/activeX/activeX471.xml" ContentType="application/vnd.ms-office.activeX+xml"/>
  <Override PartName="/xl/activeX/activeX471.bin" ContentType="application/vnd.ms-office.activeX"/>
  <Override PartName="/xl/activeX/activeX472.xml" ContentType="application/vnd.ms-office.activeX+xml"/>
  <Override PartName="/xl/activeX/activeX472.bin" ContentType="application/vnd.ms-office.activeX"/>
  <Override PartName="/xl/activeX/activeX473.xml" ContentType="application/vnd.ms-office.activeX+xml"/>
  <Override PartName="/xl/activeX/activeX473.bin" ContentType="application/vnd.ms-office.activeX"/>
  <Override PartName="/xl/activeX/activeX474.xml" ContentType="application/vnd.ms-office.activeX+xml"/>
  <Override PartName="/xl/activeX/activeX474.bin" ContentType="application/vnd.ms-office.activeX"/>
  <Override PartName="/xl/activeX/activeX475.xml" ContentType="application/vnd.ms-office.activeX+xml"/>
  <Override PartName="/xl/activeX/activeX475.bin" ContentType="application/vnd.ms-office.activeX"/>
  <Override PartName="/xl/activeX/activeX476.xml" ContentType="application/vnd.ms-office.activeX+xml"/>
  <Override PartName="/xl/activeX/activeX476.bin" ContentType="application/vnd.ms-office.activeX"/>
  <Override PartName="/xl/activeX/activeX477.xml" ContentType="application/vnd.ms-office.activeX+xml"/>
  <Override PartName="/xl/activeX/activeX477.bin" ContentType="application/vnd.ms-office.activeX"/>
  <Override PartName="/xl/activeX/activeX478.xml" ContentType="application/vnd.ms-office.activeX+xml"/>
  <Override PartName="/xl/activeX/activeX478.bin" ContentType="application/vnd.ms-office.activeX"/>
  <Override PartName="/xl/activeX/activeX479.xml" ContentType="application/vnd.ms-office.activeX+xml"/>
  <Override PartName="/xl/activeX/activeX479.bin" ContentType="application/vnd.ms-office.activeX"/>
  <Override PartName="/xl/activeX/activeX480.xml" ContentType="application/vnd.ms-office.activeX+xml"/>
  <Override PartName="/xl/activeX/activeX480.bin" ContentType="application/vnd.ms-office.activeX"/>
  <Override PartName="/xl/activeX/activeX481.xml" ContentType="application/vnd.ms-office.activeX+xml"/>
  <Override PartName="/xl/activeX/activeX481.bin" ContentType="application/vnd.ms-office.activeX"/>
  <Override PartName="/xl/activeX/activeX482.xml" ContentType="application/vnd.ms-office.activeX+xml"/>
  <Override PartName="/xl/activeX/activeX482.bin" ContentType="application/vnd.ms-office.activeX"/>
  <Override PartName="/xl/activeX/activeX483.xml" ContentType="application/vnd.ms-office.activeX+xml"/>
  <Override PartName="/xl/activeX/activeX483.bin" ContentType="application/vnd.ms-office.activeX"/>
  <Override PartName="/xl/activeX/activeX484.xml" ContentType="application/vnd.ms-office.activeX+xml"/>
  <Override PartName="/xl/activeX/activeX484.bin" ContentType="application/vnd.ms-office.activeX"/>
  <Override PartName="/xl/activeX/activeX485.xml" ContentType="application/vnd.ms-office.activeX+xml"/>
  <Override PartName="/xl/activeX/activeX485.bin" ContentType="application/vnd.ms-office.activeX"/>
  <Override PartName="/xl/activeX/activeX486.xml" ContentType="application/vnd.ms-office.activeX+xml"/>
  <Override PartName="/xl/activeX/activeX486.bin" ContentType="application/vnd.ms-office.activeX"/>
  <Override PartName="/xl/activeX/activeX487.xml" ContentType="application/vnd.ms-office.activeX+xml"/>
  <Override PartName="/xl/activeX/activeX487.bin" ContentType="application/vnd.ms-office.activeX"/>
  <Override PartName="/xl/activeX/activeX488.xml" ContentType="application/vnd.ms-office.activeX+xml"/>
  <Override PartName="/xl/activeX/activeX488.bin" ContentType="application/vnd.ms-office.activeX"/>
  <Override PartName="/xl/activeX/activeX489.xml" ContentType="application/vnd.ms-office.activeX+xml"/>
  <Override PartName="/xl/activeX/activeX489.bin" ContentType="application/vnd.ms-office.activeX"/>
  <Override PartName="/xl/activeX/activeX490.xml" ContentType="application/vnd.ms-office.activeX+xml"/>
  <Override PartName="/xl/activeX/activeX490.bin" ContentType="application/vnd.ms-office.activeX"/>
  <Override PartName="/xl/activeX/activeX491.xml" ContentType="application/vnd.ms-office.activeX+xml"/>
  <Override PartName="/xl/activeX/activeX491.bin" ContentType="application/vnd.ms-office.activeX"/>
  <Override PartName="/xl/activeX/activeX492.xml" ContentType="application/vnd.ms-office.activeX+xml"/>
  <Override PartName="/xl/activeX/activeX492.bin" ContentType="application/vnd.ms-office.activeX"/>
  <Override PartName="/xl/activeX/activeX493.xml" ContentType="application/vnd.ms-office.activeX+xml"/>
  <Override PartName="/xl/activeX/activeX493.bin" ContentType="application/vnd.ms-office.activeX"/>
  <Override PartName="/xl/activeX/activeX494.xml" ContentType="application/vnd.ms-office.activeX+xml"/>
  <Override PartName="/xl/activeX/activeX494.bin" ContentType="application/vnd.ms-office.activeX"/>
  <Override PartName="/xl/activeX/activeX495.xml" ContentType="application/vnd.ms-office.activeX+xml"/>
  <Override PartName="/xl/activeX/activeX495.bin" ContentType="application/vnd.ms-office.activeX"/>
  <Override PartName="/xl/activeX/activeX496.xml" ContentType="application/vnd.ms-office.activeX+xml"/>
  <Override PartName="/xl/activeX/activeX496.bin" ContentType="application/vnd.ms-office.activeX"/>
  <Override PartName="/xl/activeX/activeX497.xml" ContentType="application/vnd.ms-office.activeX+xml"/>
  <Override PartName="/xl/activeX/activeX497.bin" ContentType="application/vnd.ms-office.activeX"/>
  <Override PartName="/xl/activeX/activeX498.xml" ContentType="application/vnd.ms-office.activeX+xml"/>
  <Override PartName="/xl/activeX/activeX498.bin" ContentType="application/vnd.ms-office.activeX"/>
  <Override PartName="/xl/activeX/activeX499.xml" ContentType="application/vnd.ms-office.activeX+xml"/>
  <Override PartName="/xl/activeX/activeX499.bin" ContentType="application/vnd.ms-office.activeX"/>
  <Override PartName="/xl/activeX/activeX500.xml" ContentType="application/vnd.ms-office.activeX+xml"/>
  <Override PartName="/xl/activeX/activeX500.bin" ContentType="application/vnd.ms-office.activeX"/>
  <Override PartName="/xl/activeX/activeX501.xml" ContentType="application/vnd.ms-office.activeX+xml"/>
  <Override PartName="/xl/activeX/activeX501.bin" ContentType="application/vnd.ms-office.activeX"/>
  <Override PartName="/xl/activeX/activeX502.xml" ContentType="application/vnd.ms-office.activeX+xml"/>
  <Override PartName="/xl/activeX/activeX502.bin" ContentType="application/vnd.ms-office.activeX"/>
  <Override PartName="/xl/activeX/activeX503.xml" ContentType="application/vnd.ms-office.activeX+xml"/>
  <Override PartName="/xl/activeX/activeX503.bin" ContentType="application/vnd.ms-office.activeX"/>
  <Override PartName="/xl/activeX/activeX504.xml" ContentType="application/vnd.ms-office.activeX+xml"/>
  <Override PartName="/xl/activeX/activeX504.bin" ContentType="application/vnd.ms-office.activeX"/>
  <Override PartName="/xl/activeX/activeX505.xml" ContentType="application/vnd.ms-office.activeX+xml"/>
  <Override PartName="/xl/activeX/activeX505.bin" ContentType="application/vnd.ms-office.activeX"/>
  <Override PartName="/xl/activeX/activeX506.xml" ContentType="application/vnd.ms-office.activeX+xml"/>
  <Override PartName="/xl/activeX/activeX506.bin" ContentType="application/vnd.ms-office.activeX"/>
  <Override PartName="/xl/activeX/activeX507.xml" ContentType="application/vnd.ms-office.activeX+xml"/>
  <Override PartName="/xl/activeX/activeX507.bin" ContentType="application/vnd.ms-office.activeX"/>
  <Override PartName="/xl/activeX/activeX508.xml" ContentType="application/vnd.ms-office.activeX+xml"/>
  <Override PartName="/xl/activeX/activeX508.bin" ContentType="application/vnd.ms-office.activeX"/>
  <Override PartName="/xl/activeX/activeX509.xml" ContentType="application/vnd.ms-office.activeX+xml"/>
  <Override PartName="/xl/activeX/activeX509.bin" ContentType="application/vnd.ms-office.activeX"/>
  <Override PartName="/xl/activeX/activeX510.xml" ContentType="application/vnd.ms-office.activeX+xml"/>
  <Override PartName="/xl/activeX/activeX510.bin" ContentType="application/vnd.ms-office.activeX"/>
  <Override PartName="/xl/activeX/activeX511.xml" ContentType="application/vnd.ms-office.activeX+xml"/>
  <Override PartName="/xl/activeX/activeX511.bin" ContentType="application/vnd.ms-office.activeX"/>
  <Override PartName="/xl/activeX/activeX512.xml" ContentType="application/vnd.ms-office.activeX+xml"/>
  <Override PartName="/xl/activeX/activeX512.bin" ContentType="application/vnd.ms-office.activeX"/>
  <Override PartName="/xl/activeX/activeX513.xml" ContentType="application/vnd.ms-office.activeX+xml"/>
  <Override PartName="/xl/activeX/activeX513.bin" ContentType="application/vnd.ms-office.activeX"/>
  <Override PartName="/xl/activeX/activeX514.xml" ContentType="application/vnd.ms-office.activeX+xml"/>
  <Override PartName="/xl/activeX/activeX514.bin" ContentType="application/vnd.ms-office.activeX"/>
  <Override PartName="/xl/activeX/activeX515.xml" ContentType="application/vnd.ms-office.activeX+xml"/>
  <Override PartName="/xl/activeX/activeX515.bin" ContentType="application/vnd.ms-office.activeX"/>
  <Override PartName="/xl/activeX/activeX516.xml" ContentType="application/vnd.ms-office.activeX+xml"/>
  <Override PartName="/xl/activeX/activeX516.bin" ContentType="application/vnd.ms-office.activeX"/>
  <Override PartName="/xl/activeX/activeX517.xml" ContentType="application/vnd.ms-office.activeX+xml"/>
  <Override PartName="/xl/activeX/activeX517.bin" ContentType="application/vnd.ms-office.activeX"/>
  <Override PartName="/xl/activeX/activeX518.xml" ContentType="application/vnd.ms-office.activeX+xml"/>
  <Override PartName="/xl/activeX/activeX518.bin" ContentType="application/vnd.ms-office.activeX"/>
  <Override PartName="/xl/activeX/activeX519.xml" ContentType="application/vnd.ms-office.activeX+xml"/>
  <Override PartName="/xl/activeX/activeX519.bin" ContentType="application/vnd.ms-office.activeX"/>
  <Override PartName="/xl/activeX/activeX520.xml" ContentType="application/vnd.ms-office.activeX+xml"/>
  <Override PartName="/xl/activeX/activeX520.bin" ContentType="application/vnd.ms-office.activeX"/>
  <Override PartName="/xl/activeX/activeX521.xml" ContentType="application/vnd.ms-office.activeX+xml"/>
  <Override PartName="/xl/activeX/activeX521.bin" ContentType="application/vnd.ms-office.activeX"/>
  <Override PartName="/xl/activeX/activeX522.xml" ContentType="application/vnd.ms-office.activeX+xml"/>
  <Override PartName="/xl/activeX/activeX522.bin" ContentType="application/vnd.ms-office.activeX"/>
  <Override PartName="/xl/activeX/activeX523.xml" ContentType="application/vnd.ms-office.activeX+xml"/>
  <Override PartName="/xl/activeX/activeX523.bin" ContentType="application/vnd.ms-office.activeX"/>
  <Override PartName="/xl/drawings/drawing5.xml" ContentType="application/vnd.openxmlformats-officedocument.drawing+xml"/>
  <Override PartName="/xl/activeX/activeX524.xml" ContentType="application/vnd.ms-office.activeX+xml"/>
  <Override PartName="/xl/activeX/activeX524.bin" ContentType="application/vnd.ms-office.activeX"/>
  <Override PartName="/xl/activeX/activeX525.xml" ContentType="application/vnd.ms-office.activeX+xml"/>
  <Override PartName="/xl/activeX/activeX525.bin" ContentType="application/vnd.ms-office.activeX"/>
  <Override PartName="/xl/activeX/activeX526.xml" ContentType="application/vnd.ms-office.activeX+xml"/>
  <Override PartName="/xl/activeX/activeX526.bin" ContentType="application/vnd.ms-office.activeX"/>
  <Override PartName="/xl/activeX/activeX527.xml" ContentType="application/vnd.ms-office.activeX+xml"/>
  <Override PartName="/xl/activeX/activeX527.bin" ContentType="application/vnd.ms-office.activeX"/>
  <Override PartName="/xl/activeX/activeX528.xml" ContentType="application/vnd.ms-office.activeX+xml"/>
  <Override PartName="/xl/activeX/activeX528.bin" ContentType="application/vnd.ms-office.activeX"/>
  <Override PartName="/xl/activeX/activeX529.xml" ContentType="application/vnd.ms-office.activeX+xml"/>
  <Override PartName="/xl/activeX/activeX529.bin" ContentType="application/vnd.ms-office.activeX"/>
  <Override PartName="/xl/activeX/activeX530.xml" ContentType="application/vnd.ms-office.activeX+xml"/>
  <Override PartName="/xl/activeX/activeX530.bin" ContentType="application/vnd.ms-office.activeX"/>
  <Override PartName="/xl/activeX/activeX531.xml" ContentType="application/vnd.ms-office.activeX+xml"/>
  <Override PartName="/xl/activeX/activeX531.bin" ContentType="application/vnd.ms-office.activeX"/>
  <Override PartName="/xl/activeX/activeX532.xml" ContentType="application/vnd.ms-office.activeX+xml"/>
  <Override PartName="/xl/activeX/activeX532.bin" ContentType="application/vnd.ms-office.activeX"/>
  <Override PartName="/xl/activeX/activeX533.xml" ContentType="application/vnd.ms-office.activeX+xml"/>
  <Override PartName="/xl/activeX/activeX533.bin" ContentType="application/vnd.ms-office.activeX"/>
  <Override PartName="/xl/activeX/activeX534.xml" ContentType="application/vnd.ms-office.activeX+xml"/>
  <Override PartName="/xl/activeX/activeX534.bin" ContentType="application/vnd.ms-office.activeX"/>
  <Override PartName="/xl/activeX/activeX535.xml" ContentType="application/vnd.ms-office.activeX+xml"/>
  <Override PartName="/xl/activeX/activeX535.bin" ContentType="application/vnd.ms-office.activeX"/>
  <Override PartName="/xl/activeX/activeX536.xml" ContentType="application/vnd.ms-office.activeX+xml"/>
  <Override PartName="/xl/activeX/activeX536.bin" ContentType="application/vnd.ms-office.activeX"/>
  <Override PartName="/xl/activeX/activeX537.xml" ContentType="application/vnd.ms-office.activeX+xml"/>
  <Override PartName="/xl/activeX/activeX537.bin" ContentType="application/vnd.ms-office.activeX"/>
  <Override PartName="/xl/activeX/activeX538.xml" ContentType="application/vnd.ms-office.activeX+xml"/>
  <Override PartName="/xl/activeX/activeX538.bin" ContentType="application/vnd.ms-office.activeX"/>
  <Override PartName="/xl/activeX/activeX539.xml" ContentType="application/vnd.ms-office.activeX+xml"/>
  <Override PartName="/xl/activeX/activeX539.bin" ContentType="application/vnd.ms-office.activeX"/>
  <Override PartName="/xl/activeX/activeX540.xml" ContentType="application/vnd.ms-office.activeX+xml"/>
  <Override PartName="/xl/activeX/activeX540.bin" ContentType="application/vnd.ms-office.activeX"/>
  <Override PartName="/xl/activeX/activeX541.xml" ContentType="application/vnd.ms-office.activeX+xml"/>
  <Override PartName="/xl/activeX/activeX541.bin" ContentType="application/vnd.ms-office.activeX"/>
  <Override PartName="/xl/activeX/activeX542.xml" ContentType="application/vnd.ms-office.activeX+xml"/>
  <Override PartName="/xl/activeX/activeX542.bin" ContentType="application/vnd.ms-office.activeX"/>
  <Override PartName="/xl/activeX/activeX543.xml" ContentType="application/vnd.ms-office.activeX+xml"/>
  <Override PartName="/xl/activeX/activeX543.bin" ContentType="application/vnd.ms-office.activeX"/>
  <Override PartName="/xl/activeX/activeX544.xml" ContentType="application/vnd.ms-office.activeX+xml"/>
  <Override PartName="/xl/activeX/activeX544.bin" ContentType="application/vnd.ms-office.activeX"/>
  <Override PartName="/xl/activeX/activeX545.xml" ContentType="application/vnd.ms-office.activeX+xml"/>
  <Override PartName="/xl/activeX/activeX545.bin" ContentType="application/vnd.ms-office.activeX"/>
  <Override PartName="/xl/activeX/activeX546.xml" ContentType="application/vnd.ms-office.activeX+xml"/>
  <Override PartName="/xl/activeX/activeX546.bin" ContentType="application/vnd.ms-office.activeX"/>
  <Override PartName="/xl/activeX/activeX547.xml" ContentType="application/vnd.ms-office.activeX+xml"/>
  <Override PartName="/xl/activeX/activeX547.bin" ContentType="application/vnd.ms-office.activeX"/>
  <Override PartName="/xl/activeX/activeX548.xml" ContentType="application/vnd.ms-office.activeX+xml"/>
  <Override PartName="/xl/activeX/activeX548.bin" ContentType="application/vnd.ms-office.activeX"/>
  <Override PartName="/xl/activeX/activeX549.xml" ContentType="application/vnd.ms-office.activeX+xml"/>
  <Override PartName="/xl/activeX/activeX549.bin" ContentType="application/vnd.ms-office.activeX"/>
  <Override PartName="/xl/activeX/activeX550.xml" ContentType="application/vnd.ms-office.activeX+xml"/>
  <Override PartName="/xl/activeX/activeX550.bin" ContentType="application/vnd.ms-office.activeX"/>
  <Override PartName="/xl/activeX/activeX551.xml" ContentType="application/vnd.ms-office.activeX+xml"/>
  <Override PartName="/xl/activeX/activeX551.bin" ContentType="application/vnd.ms-office.activeX"/>
  <Override PartName="/xl/activeX/activeX552.xml" ContentType="application/vnd.ms-office.activeX+xml"/>
  <Override PartName="/xl/activeX/activeX552.bin" ContentType="application/vnd.ms-office.activeX"/>
  <Override PartName="/xl/activeX/activeX553.xml" ContentType="application/vnd.ms-office.activeX+xml"/>
  <Override PartName="/xl/activeX/activeX553.bin" ContentType="application/vnd.ms-office.activeX"/>
  <Override PartName="/xl/activeX/activeX554.xml" ContentType="application/vnd.ms-office.activeX+xml"/>
  <Override PartName="/xl/activeX/activeX554.bin" ContentType="application/vnd.ms-office.activeX"/>
  <Override PartName="/xl/activeX/activeX555.xml" ContentType="application/vnd.ms-office.activeX+xml"/>
  <Override PartName="/xl/activeX/activeX555.bin" ContentType="application/vnd.ms-office.activeX"/>
  <Override PartName="/xl/activeX/activeX556.xml" ContentType="application/vnd.ms-office.activeX+xml"/>
  <Override PartName="/xl/activeX/activeX556.bin" ContentType="application/vnd.ms-office.activeX"/>
  <Override PartName="/xl/activeX/activeX557.xml" ContentType="application/vnd.ms-office.activeX+xml"/>
  <Override PartName="/xl/activeX/activeX557.bin" ContentType="application/vnd.ms-office.activeX"/>
  <Override PartName="/xl/activeX/activeX558.xml" ContentType="application/vnd.ms-office.activeX+xml"/>
  <Override PartName="/xl/activeX/activeX558.bin" ContentType="application/vnd.ms-office.activeX"/>
  <Override PartName="/xl/activeX/activeX559.xml" ContentType="application/vnd.ms-office.activeX+xml"/>
  <Override PartName="/xl/activeX/activeX559.bin" ContentType="application/vnd.ms-office.activeX"/>
  <Override PartName="/xl/activeX/activeX560.xml" ContentType="application/vnd.ms-office.activeX+xml"/>
  <Override PartName="/xl/activeX/activeX560.bin" ContentType="application/vnd.ms-office.activeX"/>
  <Override PartName="/xl/activeX/activeX561.xml" ContentType="application/vnd.ms-office.activeX+xml"/>
  <Override PartName="/xl/activeX/activeX561.bin" ContentType="application/vnd.ms-office.activeX"/>
  <Override PartName="/xl/activeX/activeX562.xml" ContentType="application/vnd.ms-office.activeX+xml"/>
  <Override PartName="/xl/activeX/activeX562.bin" ContentType="application/vnd.ms-office.activeX"/>
  <Override PartName="/xl/activeX/activeX563.xml" ContentType="application/vnd.ms-office.activeX+xml"/>
  <Override PartName="/xl/activeX/activeX563.bin" ContentType="application/vnd.ms-office.activeX"/>
  <Override PartName="/xl/activeX/activeX564.xml" ContentType="application/vnd.ms-office.activeX+xml"/>
  <Override PartName="/xl/activeX/activeX564.bin" ContentType="application/vnd.ms-office.activeX"/>
  <Override PartName="/xl/activeX/activeX565.xml" ContentType="application/vnd.ms-office.activeX+xml"/>
  <Override PartName="/xl/activeX/activeX565.bin" ContentType="application/vnd.ms-office.activeX"/>
  <Override PartName="/xl/activeX/activeX566.xml" ContentType="application/vnd.ms-office.activeX+xml"/>
  <Override PartName="/xl/activeX/activeX566.bin" ContentType="application/vnd.ms-office.activeX"/>
  <Override PartName="/xl/activeX/activeX567.xml" ContentType="application/vnd.ms-office.activeX+xml"/>
  <Override PartName="/xl/activeX/activeX567.bin" ContentType="application/vnd.ms-office.activeX"/>
  <Override PartName="/xl/activeX/activeX568.xml" ContentType="application/vnd.ms-office.activeX+xml"/>
  <Override PartName="/xl/activeX/activeX568.bin" ContentType="application/vnd.ms-office.activeX"/>
  <Override PartName="/xl/activeX/activeX569.xml" ContentType="application/vnd.ms-office.activeX+xml"/>
  <Override PartName="/xl/activeX/activeX569.bin" ContentType="application/vnd.ms-office.activeX"/>
  <Override PartName="/xl/activeX/activeX570.xml" ContentType="application/vnd.ms-office.activeX+xml"/>
  <Override PartName="/xl/activeX/activeX570.bin" ContentType="application/vnd.ms-office.activeX"/>
  <Override PartName="/xl/activeX/activeX571.xml" ContentType="application/vnd.ms-office.activeX+xml"/>
  <Override PartName="/xl/activeX/activeX571.bin" ContentType="application/vnd.ms-office.activeX"/>
  <Override PartName="/xl/activeX/activeX572.xml" ContentType="application/vnd.ms-office.activeX+xml"/>
  <Override PartName="/xl/activeX/activeX572.bin" ContentType="application/vnd.ms-office.activeX"/>
  <Override PartName="/xl/activeX/activeX573.xml" ContentType="application/vnd.ms-office.activeX+xml"/>
  <Override PartName="/xl/activeX/activeX573.bin" ContentType="application/vnd.ms-office.activeX"/>
  <Override PartName="/xl/activeX/activeX574.xml" ContentType="application/vnd.ms-office.activeX+xml"/>
  <Override PartName="/xl/activeX/activeX574.bin" ContentType="application/vnd.ms-office.activeX"/>
  <Override PartName="/xl/activeX/activeX575.xml" ContentType="application/vnd.ms-office.activeX+xml"/>
  <Override PartName="/xl/activeX/activeX575.bin" ContentType="application/vnd.ms-office.activeX"/>
  <Override PartName="/xl/activeX/activeX576.xml" ContentType="application/vnd.ms-office.activeX+xml"/>
  <Override PartName="/xl/activeX/activeX576.bin" ContentType="application/vnd.ms-office.activeX"/>
  <Override PartName="/xl/activeX/activeX577.xml" ContentType="application/vnd.ms-office.activeX+xml"/>
  <Override PartName="/xl/activeX/activeX577.bin" ContentType="application/vnd.ms-office.activeX"/>
  <Override PartName="/xl/activeX/activeX578.xml" ContentType="application/vnd.ms-office.activeX+xml"/>
  <Override PartName="/xl/activeX/activeX578.bin" ContentType="application/vnd.ms-office.activeX"/>
  <Override PartName="/xl/activeX/activeX579.xml" ContentType="application/vnd.ms-office.activeX+xml"/>
  <Override PartName="/xl/activeX/activeX579.bin" ContentType="application/vnd.ms-office.activeX"/>
  <Override PartName="/xl/activeX/activeX580.xml" ContentType="application/vnd.ms-office.activeX+xml"/>
  <Override PartName="/xl/activeX/activeX580.bin" ContentType="application/vnd.ms-office.activeX"/>
  <Override PartName="/xl/activeX/activeX581.xml" ContentType="application/vnd.ms-office.activeX+xml"/>
  <Override PartName="/xl/activeX/activeX581.bin" ContentType="application/vnd.ms-office.activeX"/>
  <Override PartName="/xl/activeX/activeX582.xml" ContentType="application/vnd.ms-office.activeX+xml"/>
  <Override PartName="/xl/activeX/activeX582.bin" ContentType="application/vnd.ms-office.activeX"/>
  <Override PartName="/xl/activeX/activeX583.xml" ContentType="application/vnd.ms-office.activeX+xml"/>
  <Override PartName="/xl/activeX/activeX583.bin" ContentType="application/vnd.ms-office.activeX"/>
  <Override PartName="/xl/activeX/activeX584.xml" ContentType="application/vnd.ms-office.activeX+xml"/>
  <Override PartName="/xl/activeX/activeX584.bin" ContentType="application/vnd.ms-office.activeX"/>
  <Override PartName="/xl/activeX/activeX585.xml" ContentType="application/vnd.ms-office.activeX+xml"/>
  <Override PartName="/xl/activeX/activeX585.bin" ContentType="application/vnd.ms-office.activeX"/>
  <Override PartName="/xl/activeX/activeX586.xml" ContentType="application/vnd.ms-office.activeX+xml"/>
  <Override PartName="/xl/activeX/activeX586.bin" ContentType="application/vnd.ms-office.activeX"/>
  <Override PartName="/xl/activeX/activeX587.xml" ContentType="application/vnd.ms-office.activeX+xml"/>
  <Override PartName="/xl/activeX/activeX587.bin" ContentType="application/vnd.ms-office.activeX"/>
  <Override PartName="/xl/activeX/activeX588.xml" ContentType="application/vnd.ms-office.activeX+xml"/>
  <Override PartName="/xl/activeX/activeX588.bin" ContentType="application/vnd.ms-office.activeX"/>
  <Override PartName="/xl/activeX/activeX589.xml" ContentType="application/vnd.ms-office.activeX+xml"/>
  <Override PartName="/xl/activeX/activeX589.bin" ContentType="application/vnd.ms-office.activeX"/>
  <Override PartName="/xl/activeX/activeX590.xml" ContentType="application/vnd.ms-office.activeX+xml"/>
  <Override PartName="/xl/activeX/activeX590.bin" ContentType="application/vnd.ms-office.activeX"/>
  <Override PartName="/xl/activeX/activeX591.xml" ContentType="application/vnd.ms-office.activeX+xml"/>
  <Override PartName="/xl/activeX/activeX591.bin" ContentType="application/vnd.ms-office.activeX"/>
  <Override PartName="/xl/activeX/activeX592.xml" ContentType="application/vnd.ms-office.activeX+xml"/>
  <Override PartName="/xl/activeX/activeX592.bin" ContentType="application/vnd.ms-office.activeX"/>
  <Override PartName="/xl/activeX/activeX593.xml" ContentType="application/vnd.ms-office.activeX+xml"/>
  <Override PartName="/xl/activeX/activeX593.bin" ContentType="application/vnd.ms-office.activeX"/>
  <Override PartName="/xl/activeX/activeX594.xml" ContentType="application/vnd.ms-office.activeX+xml"/>
  <Override PartName="/xl/activeX/activeX594.bin" ContentType="application/vnd.ms-office.activeX"/>
  <Override PartName="/xl/activeX/activeX595.xml" ContentType="application/vnd.ms-office.activeX+xml"/>
  <Override PartName="/xl/activeX/activeX595.bin" ContentType="application/vnd.ms-office.activeX"/>
  <Override PartName="/xl/activeX/activeX596.xml" ContentType="application/vnd.ms-office.activeX+xml"/>
  <Override PartName="/xl/activeX/activeX596.bin" ContentType="application/vnd.ms-office.activeX"/>
  <Override PartName="/xl/activeX/activeX597.xml" ContentType="application/vnd.ms-office.activeX+xml"/>
  <Override PartName="/xl/activeX/activeX597.bin" ContentType="application/vnd.ms-office.activeX"/>
  <Override PartName="/xl/activeX/activeX598.xml" ContentType="application/vnd.ms-office.activeX+xml"/>
  <Override PartName="/xl/activeX/activeX598.bin" ContentType="application/vnd.ms-office.activeX"/>
  <Override PartName="/xl/activeX/activeX599.xml" ContentType="application/vnd.ms-office.activeX+xml"/>
  <Override PartName="/xl/activeX/activeX599.bin" ContentType="application/vnd.ms-office.activeX"/>
  <Override PartName="/xl/activeX/activeX600.xml" ContentType="application/vnd.ms-office.activeX+xml"/>
  <Override PartName="/xl/activeX/activeX600.bin" ContentType="application/vnd.ms-office.activeX"/>
  <Override PartName="/xl/activeX/activeX601.xml" ContentType="application/vnd.ms-office.activeX+xml"/>
  <Override PartName="/xl/activeX/activeX601.bin" ContentType="application/vnd.ms-office.activeX"/>
  <Override PartName="/xl/activeX/activeX602.xml" ContentType="application/vnd.ms-office.activeX+xml"/>
  <Override PartName="/xl/activeX/activeX602.bin" ContentType="application/vnd.ms-office.activeX"/>
  <Override PartName="/xl/activeX/activeX603.xml" ContentType="application/vnd.ms-office.activeX+xml"/>
  <Override PartName="/xl/activeX/activeX603.bin" ContentType="application/vnd.ms-office.activeX"/>
  <Override PartName="/xl/activeX/activeX604.xml" ContentType="application/vnd.ms-office.activeX+xml"/>
  <Override PartName="/xl/activeX/activeX604.bin" ContentType="application/vnd.ms-office.activeX"/>
  <Override PartName="/xl/activeX/activeX605.xml" ContentType="application/vnd.ms-office.activeX+xml"/>
  <Override PartName="/xl/activeX/activeX605.bin" ContentType="application/vnd.ms-office.activeX"/>
  <Override PartName="/xl/activeX/activeX606.xml" ContentType="application/vnd.ms-office.activeX+xml"/>
  <Override PartName="/xl/activeX/activeX606.bin" ContentType="application/vnd.ms-office.activeX"/>
  <Override PartName="/xl/activeX/activeX607.xml" ContentType="application/vnd.ms-office.activeX+xml"/>
  <Override PartName="/xl/activeX/activeX607.bin" ContentType="application/vnd.ms-office.activeX"/>
  <Override PartName="/xl/activeX/activeX608.xml" ContentType="application/vnd.ms-office.activeX+xml"/>
  <Override PartName="/xl/activeX/activeX608.bin" ContentType="application/vnd.ms-office.activeX"/>
  <Override PartName="/xl/activeX/activeX609.xml" ContentType="application/vnd.ms-office.activeX+xml"/>
  <Override PartName="/xl/activeX/activeX609.bin" ContentType="application/vnd.ms-office.activeX"/>
  <Override PartName="/xl/activeX/activeX610.xml" ContentType="application/vnd.ms-office.activeX+xml"/>
  <Override PartName="/xl/activeX/activeX610.bin" ContentType="application/vnd.ms-office.activeX"/>
  <Override PartName="/xl/activeX/activeX611.xml" ContentType="application/vnd.ms-office.activeX+xml"/>
  <Override PartName="/xl/activeX/activeX611.bin" ContentType="application/vnd.ms-office.activeX"/>
  <Override PartName="/xl/activeX/activeX612.xml" ContentType="application/vnd.ms-office.activeX+xml"/>
  <Override PartName="/xl/activeX/activeX612.bin" ContentType="application/vnd.ms-office.activeX"/>
  <Override PartName="/xl/activeX/activeX613.xml" ContentType="application/vnd.ms-office.activeX+xml"/>
  <Override PartName="/xl/activeX/activeX613.bin" ContentType="application/vnd.ms-office.activeX"/>
  <Override PartName="/xl/activeX/activeX614.xml" ContentType="application/vnd.ms-office.activeX+xml"/>
  <Override PartName="/xl/activeX/activeX614.bin" ContentType="application/vnd.ms-office.activeX"/>
  <Override PartName="/xl/activeX/activeX615.xml" ContentType="application/vnd.ms-office.activeX+xml"/>
  <Override PartName="/xl/activeX/activeX615.bin" ContentType="application/vnd.ms-office.activeX"/>
  <Override PartName="/xl/activeX/activeX616.xml" ContentType="application/vnd.ms-office.activeX+xml"/>
  <Override PartName="/xl/activeX/activeX616.bin" ContentType="application/vnd.ms-office.activeX"/>
  <Override PartName="/xl/activeX/activeX617.xml" ContentType="application/vnd.ms-office.activeX+xml"/>
  <Override PartName="/xl/activeX/activeX617.bin" ContentType="application/vnd.ms-office.activeX"/>
  <Override PartName="/xl/activeX/activeX618.xml" ContentType="application/vnd.ms-office.activeX+xml"/>
  <Override PartName="/xl/activeX/activeX618.bin" ContentType="application/vnd.ms-office.activeX"/>
  <Override PartName="/xl/activeX/activeX619.xml" ContentType="application/vnd.ms-office.activeX+xml"/>
  <Override PartName="/xl/activeX/activeX619.bin" ContentType="application/vnd.ms-office.activeX"/>
  <Override PartName="/xl/activeX/activeX620.xml" ContentType="application/vnd.ms-office.activeX+xml"/>
  <Override PartName="/xl/activeX/activeX620.bin" ContentType="application/vnd.ms-office.activeX"/>
  <Override PartName="/xl/activeX/activeX621.xml" ContentType="application/vnd.ms-office.activeX+xml"/>
  <Override PartName="/xl/activeX/activeX621.bin" ContentType="application/vnd.ms-office.activeX"/>
  <Override PartName="/xl/activeX/activeX622.xml" ContentType="application/vnd.ms-office.activeX+xml"/>
  <Override PartName="/xl/activeX/activeX622.bin" ContentType="application/vnd.ms-office.activeX"/>
  <Override PartName="/xl/activeX/activeX623.xml" ContentType="application/vnd.ms-office.activeX+xml"/>
  <Override PartName="/xl/activeX/activeX623.bin" ContentType="application/vnd.ms-office.activeX"/>
  <Override PartName="/xl/activeX/activeX624.xml" ContentType="application/vnd.ms-office.activeX+xml"/>
  <Override PartName="/xl/activeX/activeX624.bin" ContentType="application/vnd.ms-office.activeX"/>
  <Override PartName="/xl/activeX/activeX625.xml" ContentType="application/vnd.ms-office.activeX+xml"/>
  <Override PartName="/xl/activeX/activeX625.bin" ContentType="application/vnd.ms-office.activeX"/>
  <Override PartName="/xl/activeX/activeX626.xml" ContentType="application/vnd.ms-office.activeX+xml"/>
  <Override PartName="/xl/activeX/activeX626.bin" ContentType="application/vnd.ms-office.activeX"/>
  <Override PartName="/xl/activeX/activeX627.xml" ContentType="application/vnd.ms-office.activeX+xml"/>
  <Override PartName="/xl/activeX/activeX627.bin" ContentType="application/vnd.ms-office.activeX"/>
  <Override PartName="/xl/activeX/activeX628.xml" ContentType="application/vnd.ms-office.activeX+xml"/>
  <Override PartName="/xl/activeX/activeX628.bin" ContentType="application/vnd.ms-office.activeX"/>
  <Override PartName="/xl/activeX/activeX629.xml" ContentType="application/vnd.ms-office.activeX+xml"/>
  <Override PartName="/xl/activeX/activeX629.bin" ContentType="application/vnd.ms-office.activeX"/>
  <Override PartName="/xl/activeX/activeX630.xml" ContentType="application/vnd.ms-office.activeX+xml"/>
  <Override PartName="/xl/activeX/activeX630.bin" ContentType="application/vnd.ms-office.activeX"/>
  <Override PartName="/xl/activeX/activeX631.xml" ContentType="application/vnd.ms-office.activeX+xml"/>
  <Override PartName="/xl/activeX/activeX631.bin" ContentType="application/vnd.ms-office.activeX"/>
  <Override PartName="/xl/activeX/activeX632.xml" ContentType="application/vnd.ms-office.activeX+xml"/>
  <Override PartName="/xl/activeX/activeX632.bin" ContentType="application/vnd.ms-office.activeX"/>
  <Override PartName="/xl/activeX/activeX633.xml" ContentType="application/vnd.ms-office.activeX+xml"/>
  <Override PartName="/xl/activeX/activeX633.bin" ContentType="application/vnd.ms-office.activeX"/>
  <Override PartName="/xl/activeX/activeX634.xml" ContentType="application/vnd.ms-office.activeX+xml"/>
  <Override PartName="/xl/activeX/activeX634.bin" ContentType="application/vnd.ms-office.activeX"/>
  <Override PartName="/xl/activeX/activeX635.xml" ContentType="application/vnd.ms-office.activeX+xml"/>
  <Override PartName="/xl/activeX/activeX635.bin" ContentType="application/vnd.ms-office.activeX"/>
  <Override PartName="/xl/activeX/activeX636.xml" ContentType="application/vnd.ms-office.activeX+xml"/>
  <Override PartName="/xl/activeX/activeX636.bin" ContentType="application/vnd.ms-office.activeX"/>
  <Override PartName="/xl/activeX/activeX637.xml" ContentType="application/vnd.ms-office.activeX+xml"/>
  <Override PartName="/xl/activeX/activeX637.bin" ContentType="application/vnd.ms-office.activeX"/>
  <Override PartName="/xl/activeX/activeX638.xml" ContentType="application/vnd.ms-office.activeX+xml"/>
  <Override PartName="/xl/activeX/activeX638.bin" ContentType="application/vnd.ms-office.activeX"/>
  <Override PartName="/xl/activeX/activeX639.xml" ContentType="application/vnd.ms-office.activeX+xml"/>
  <Override PartName="/xl/activeX/activeX639.bin" ContentType="application/vnd.ms-office.activeX"/>
  <Override PartName="/xl/activeX/activeX640.xml" ContentType="application/vnd.ms-office.activeX+xml"/>
  <Override PartName="/xl/activeX/activeX640.bin" ContentType="application/vnd.ms-office.activeX"/>
  <Override PartName="/xl/activeX/activeX641.xml" ContentType="application/vnd.ms-office.activeX+xml"/>
  <Override PartName="/xl/activeX/activeX641.bin" ContentType="application/vnd.ms-office.activeX"/>
  <Override PartName="/xl/activeX/activeX642.xml" ContentType="application/vnd.ms-office.activeX+xml"/>
  <Override PartName="/xl/activeX/activeX642.bin" ContentType="application/vnd.ms-office.activeX"/>
  <Override PartName="/xl/activeX/activeX643.xml" ContentType="application/vnd.ms-office.activeX+xml"/>
  <Override PartName="/xl/activeX/activeX643.bin" ContentType="application/vnd.ms-office.activeX"/>
  <Override PartName="/xl/activeX/activeX644.xml" ContentType="application/vnd.ms-office.activeX+xml"/>
  <Override PartName="/xl/activeX/activeX644.bin" ContentType="application/vnd.ms-office.activeX"/>
  <Override PartName="/xl/activeX/activeX645.xml" ContentType="application/vnd.ms-office.activeX+xml"/>
  <Override PartName="/xl/activeX/activeX645.bin" ContentType="application/vnd.ms-office.activeX"/>
  <Override PartName="/xl/activeX/activeX646.xml" ContentType="application/vnd.ms-office.activeX+xml"/>
  <Override PartName="/xl/activeX/activeX646.bin" ContentType="application/vnd.ms-office.activeX"/>
  <Override PartName="/xl/activeX/activeX647.xml" ContentType="application/vnd.ms-office.activeX+xml"/>
  <Override PartName="/xl/activeX/activeX647.bin" ContentType="application/vnd.ms-office.activeX"/>
  <Override PartName="/xl/activeX/activeX648.xml" ContentType="application/vnd.ms-office.activeX+xml"/>
  <Override PartName="/xl/activeX/activeX648.bin" ContentType="application/vnd.ms-office.activeX"/>
  <Override PartName="/xl/activeX/activeX649.xml" ContentType="application/vnd.ms-office.activeX+xml"/>
  <Override PartName="/xl/activeX/activeX649.bin" ContentType="application/vnd.ms-office.activeX"/>
  <Override PartName="/xl/activeX/activeX650.xml" ContentType="application/vnd.ms-office.activeX+xml"/>
  <Override PartName="/xl/activeX/activeX650.bin" ContentType="application/vnd.ms-office.activeX"/>
  <Override PartName="/xl/activeX/activeX651.xml" ContentType="application/vnd.ms-office.activeX+xml"/>
  <Override PartName="/xl/activeX/activeX651.bin" ContentType="application/vnd.ms-office.activeX"/>
  <Override PartName="/xl/activeX/activeX652.xml" ContentType="application/vnd.ms-office.activeX+xml"/>
  <Override PartName="/xl/activeX/activeX652.bin" ContentType="application/vnd.ms-office.activeX"/>
  <Override PartName="/xl/activeX/activeX653.xml" ContentType="application/vnd.ms-office.activeX+xml"/>
  <Override PartName="/xl/activeX/activeX653.bin" ContentType="application/vnd.ms-office.activeX"/>
  <Override PartName="/xl/activeX/activeX654.xml" ContentType="application/vnd.ms-office.activeX+xml"/>
  <Override PartName="/xl/activeX/activeX654.bin" ContentType="application/vnd.ms-office.activeX"/>
  <Override PartName="/xl/activeX/activeX655.xml" ContentType="application/vnd.ms-office.activeX+xml"/>
  <Override PartName="/xl/activeX/activeX655.bin" ContentType="application/vnd.ms-office.activeX"/>
  <Override PartName="/xl/activeX/activeX656.xml" ContentType="application/vnd.ms-office.activeX+xml"/>
  <Override PartName="/xl/activeX/activeX656.bin" ContentType="application/vnd.ms-office.activeX"/>
  <Override PartName="/xl/activeX/activeX657.xml" ContentType="application/vnd.ms-office.activeX+xml"/>
  <Override PartName="/xl/activeX/activeX657.bin" ContentType="application/vnd.ms-office.activeX"/>
  <Override PartName="/xl/activeX/activeX658.xml" ContentType="application/vnd.ms-office.activeX+xml"/>
  <Override PartName="/xl/activeX/activeX658.bin" ContentType="application/vnd.ms-office.activeX"/>
  <Override PartName="/xl/activeX/activeX659.xml" ContentType="application/vnd.ms-office.activeX+xml"/>
  <Override PartName="/xl/activeX/activeX659.bin" ContentType="application/vnd.ms-office.activeX"/>
  <Override PartName="/xl/activeX/activeX660.xml" ContentType="application/vnd.ms-office.activeX+xml"/>
  <Override PartName="/xl/activeX/activeX660.bin" ContentType="application/vnd.ms-office.activeX"/>
  <Override PartName="/xl/drawings/drawing6.xml" ContentType="application/vnd.openxmlformats-officedocument.drawing+xml"/>
  <Override PartName="/xl/activeX/activeX661.xml" ContentType="application/vnd.ms-office.activeX+xml"/>
  <Override PartName="/xl/activeX/activeX661.bin" ContentType="application/vnd.ms-office.activeX"/>
  <Override PartName="/xl/activeX/activeX662.xml" ContentType="application/vnd.ms-office.activeX+xml"/>
  <Override PartName="/xl/activeX/activeX662.bin" ContentType="application/vnd.ms-office.activeX"/>
  <Override PartName="/xl/activeX/activeX663.xml" ContentType="application/vnd.ms-office.activeX+xml"/>
  <Override PartName="/xl/activeX/activeX663.bin" ContentType="application/vnd.ms-office.activeX"/>
  <Override PartName="/xl/activeX/activeX664.xml" ContentType="application/vnd.ms-office.activeX+xml"/>
  <Override PartName="/xl/activeX/activeX664.bin" ContentType="application/vnd.ms-office.activeX"/>
  <Override PartName="/xl/activeX/activeX665.xml" ContentType="application/vnd.ms-office.activeX+xml"/>
  <Override PartName="/xl/activeX/activeX665.bin" ContentType="application/vnd.ms-office.activeX"/>
  <Override PartName="/xl/activeX/activeX666.xml" ContentType="application/vnd.ms-office.activeX+xml"/>
  <Override PartName="/xl/activeX/activeX666.bin" ContentType="application/vnd.ms-office.activeX"/>
  <Override PartName="/xl/activeX/activeX667.xml" ContentType="application/vnd.ms-office.activeX+xml"/>
  <Override PartName="/xl/activeX/activeX667.bin" ContentType="application/vnd.ms-office.activeX"/>
  <Override PartName="/xl/activeX/activeX668.xml" ContentType="application/vnd.ms-office.activeX+xml"/>
  <Override PartName="/xl/activeX/activeX668.bin" ContentType="application/vnd.ms-office.activeX"/>
  <Override PartName="/xl/activeX/activeX669.xml" ContentType="application/vnd.ms-office.activeX+xml"/>
  <Override PartName="/xl/activeX/activeX669.bin" ContentType="application/vnd.ms-office.activeX"/>
  <Override PartName="/xl/activeX/activeX670.xml" ContentType="application/vnd.ms-office.activeX+xml"/>
  <Override PartName="/xl/activeX/activeX670.bin" ContentType="application/vnd.ms-office.activeX"/>
  <Override PartName="/xl/activeX/activeX671.xml" ContentType="application/vnd.ms-office.activeX+xml"/>
  <Override PartName="/xl/activeX/activeX671.bin" ContentType="application/vnd.ms-office.activeX"/>
  <Override PartName="/xl/activeX/activeX672.xml" ContentType="application/vnd.ms-office.activeX+xml"/>
  <Override PartName="/xl/activeX/activeX672.bin" ContentType="application/vnd.ms-office.activeX"/>
  <Override PartName="/xl/activeX/activeX673.xml" ContentType="application/vnd.ms-office.activeX+xml"/>
  <Override PartName="/xl/activeX/activeX673.bin" ContentType="application/vnd.ms-office.activeX"/>
  <Override PartName="/xl/activeX/activeX674.xml" ContentType="application/vnd.ms-office.activeX+xml"/>
  <Override PartName="/xl/activeX/activeX674.bin" ContentType="application/vnd.ms-office.activeX"/>
  <Override PartName="/xl/activeX/activeX675.xml" ContentType="application/vnd.ms-office.activeX+xml"/>
  <Override PartName="/xl/activeX/activeX675.bin" ContentType="application/vnd.ms-office.activeX"/>
  <Override PartName="/xl/activeX/activeX676.xml" ContentType="application/vnd.ms-office.activeX+xml"/>
  <Override PartName="/xl/activeX/activeX676.bin" ContentType="application/vnd.ms-office.activeX"/>
  <Override PartName="/xl/activeX/activeX677.xml" ContentType="application/vnd.ms-office.activeX+xml"/>
  <Override PartName="/xl/activeX/activeX677.bin" ContentType="application/vnd.ms-office.activeX"/>
  <Override PartName="/xl/activeX/activeX678.xml" ContentType="application/vnd.ms-office.activeX+xml"/>
  <Override PartName="/xl/activeX/activeX678.bin" ContentType="application/vnd.ms-office.activeX"/>
  <Override PartName="/xl/activeX/activeX679.xml" ContentType="application/vnd.ms-office.activeX+xml"/>
  <Override PartName="/xl/activeX/activeX679.bin" ContentType="application/vnd.ms-office.activeX"/>
  <Override PartName="/xl/activeX/activeX680.xml" ContentType="application/vnd.ms-office.activeX+xml"/>
  <Override PartName="/xl/activeX/activeX680.bin" ContentType="application/vnd.ms-office.activeX"/>
  <Override PartName="/xl/activeX/activeX681.xml" ContentType="application/vnd.ms-office.activeX+xml"/>
  <Override PartName="/xl/activeX/activeX681.bin" ContentType="application/vnd.ms-office.activeX"/>
  <Override PartName="/xl/activeX/activeX682.xml" ContentType="application/vnd.ms-office.activeX+xml"/>
  <Override PartName="/xl/activeX/activeX682.bin" ContentType="application/vnd.ms-office.activeX"/>
  <Override PartName="/xl/activeX/activeX683.xml" ContentType="application/vnd.ms-office.activeX+xml"/>
  <Override PartName="/xl/activeX/activeX683.bin" ContentType="application/vnd.ms-office.activeX"/>
  <Override PartName="/xl/activeX/activeX684.xml" ContentType="application/vnd.ms-office.activeX+xml"/>
  <Override PartName="/xl/activeX/activeX684.bin" ContentType="application/vnd.ms-office.activeX"/>
  <Override PartName="/xl/activeX/activeX685.xml" ContentType="application/vnd.ms-office.activeX+xml"/>
  <Override PartName="/xl/activeX/activeX685.bin" ContentType="application/vnd.ms-office.activeX"/>
  <Override PartName="/xl/activeX/activeX686.xml" ContentType="application/vnd.ms-office.activeX+xml"/>
  <Override PartName="/xl/activeX/activeX686.bin" ContentType="application/vnd.ms-office.activeX"/>
  <Override PartName="/xl/activeX/activeX687.xml" ContentType="application/vnd.ms-office.activeX+xml"/>
  <Override PartName="/xl/activeX/activeX687.bin" ContentType="application/vnd.ms-office.activeX"/>
  <Override PartName="/xl/activeX/activeX688.xml" ContentType="application/vnd.ms-office.activeX+xml"/>
  <Override PartName="/xl/activeX/activeX688.bin" ContentType="application/vnd.ms-office.activeX"/>
  <Override PartName="/xl/activeX/activeX689.xml" ContentType="application/vnd.ms-office.activeX+xml"/>
  <Override PartName="/xl/activeX/activeX689.bin" ContentType="application/vnd.ms-office.activeX"/>
  <Override PartName="/xl/activeX/activeX690.xml" ContentType="application/vnd.ms-office.activeX+xml"/>
  <Override PartName="/xl/activeX/activeX690.bin" ContentType="application/vnd.ms-office.activeX"/>
  <Override PartName="/xl/activeX/activeX691.xml" ContentType="application/vnd.ms-office.activeX+xml"/>
  <Override PartName="/xl/activeX/activeX691.bin" ContentType="application/vnd.ms-office.activeX"/>
  <Override PartName="/xl/activeX/activeX692.xml" ContentType="application/vnd.ms-office.activeX+xml"/>
  <Override PartName="/xl/activeX/activeX692.bin" ContentType="application/vnd.ms-office.activeX"/>
  <Override PartName="/xl/activeX/activeX693.xml" ContentType="application/vnd.ms-office.activeX+xml"/>
  <Override PartName="/xl/activeX/activeX693.bin" ContentType="application/vnd.ms-office.activeX"/>
  <Override PartName="/xl/activeX/activeX694.xml" ContentType="application/vnd.ms-office.activeX+xml"/>
  <Override PartName="/xl/activeX/activeX694.bin" ContentType="application/vnd.ms-office.activeX"/>
  <Override PartName="/xl/activeX/activeX695.xml" ContentType="application/vnd.ms-office.activeX+xml"/>
  <Override PartName="/xl/activeX/activeX695.bin" ContentType="application/vnd.ms-office.activeX"/>
  <Override PartName="/xl/activeX/activeX696.xml" ContentType="application/vnd.ms-office.activeX+xml"/>
  <Override PartName="/xl/activeX/activeX696.bin" ContentType="application/vnd.ms-office.activeX"/>
  <Override PartName="/xl/activeX/activeX697.xml" ContentType="application/vnd.ms-office.activeX+xml"/>
  <Override PartName="/xl/activeX/activeX697.bin" ContentType="application/vnd.ms-office.activeX"/>
  <Override PartName="/xl/activeX/activeX698.xml" ContentType="application/vnd.ms-office.activeX+xml"/>
  <Override PartName="/xl/activeX/activeX698.bin" ContentType="application/vnd.ms-office.activeX"/>
  <Override PartName="/xl/activeX/activeX699.xml" ContentType="application/vnd.ms-office.activeX+xml"/>
  <Override PartName="/xl/activeX/activeX699.bin" ContentType="application/vnd.ms-office.activeX"/>
  <Override PartName="/xl/activeX/activeX700.xml" ContentType="application/vnd.ms-office.activeX+xml"/>
  <Override PartName="/xl/activeX/activeX700.bin" ContentType="application/vnd.ms-office.activeX"/>
  <Override PartName="/xl/activeX/activeX701.xml" ContentType="application/vnd.ms-office.activeX+xml"/>
  <Override PartName="/xl/activeX/activeX701.bin" ContentType="application/vnd.ms-office.activeX"/>
  <Override PartName="/xl/activeX/activeX702.xml" ContentType="application/vnd.ms-office.activeX+xml"/>
  <Override PartName="/xl/activeX/activeX702.bin" ContentType="application/vnd.ms-office.activeX"/>
  <Override PartName="/xl/activeX/activeX703.xml" ContentType="application/vnd.ms-office.activeX+xml"/>
  <Override PartName="/xl/activeX/activeX703.bin" ContentType="application/vnd.ms-office.activeX"/>
  <Override PartName="/xl/activeX/activeX704.xml" ContentType="application/vnd.ms-office.activeX+xml"/>
  <Override PartName="/xl/activeX/activeX704.bin" ContentType="application/vnd.ms-office.activeX"/>
  <Override PartName="/xl/activeX/activeX705.xml" ContentType="application/vnd.ms-office.activeX+xml"/>
  <Override PartName="/xl/activeX/activeX705.bin" ContentType="application/vnd.ms-office.activeX"/>
  <Override PartName="/xl/activeX/activeX706.xml" ContentType="application/vnd.ms-office.activeX+xml"/>
  <Override PartName="/xl/activeX/activeX706.bin" ContentType="application/vnd.ms-office.activeX"/>
  <Override PartName="/xl/activeX/activeX707.xml" ContentType="application/vnd.ms-office.activeX+xml"/>
  <Override PartName="/xl/activeX/activeX707.bin" ContentType="application/vnd.ms-office.activeX"/>
  <Override PartName="/xl/activeX/activeX708.xml" ContentType="application/vnd.ms-office.activeX+xml"/>
  <Override PartName="/xl/activeX/activeX708.bin" ContentType="application/vnd.ms-office.activeX"/>
  <Override PartName="/xl/drawings/drawing7.xml" ContentType="application/vnd.openxmlformats-officedocument.drawing+xml"/>
  <Override PartName="/xl/activeX/activeX709.xml" ContentType="application/vnd.ms-office.activeX+xml"/>
  <Override PartName="/xl/activeX/activeX709.bin" ContentType="application/vnd.ms-office.activeX"/>
  <Override PartName="/xl/activeX/activeX710.xml" ContentType="application/vnd.ms-office.activeX+xml"/>
  <Override PartName="/xl/activeX/activeX710.bin" ContentType="application/vnd.ms-office.activeX"/>
  <Override PartName="/xl/activeX/activeX711.xml" ContentType="application/vnd.ms-office.activeX+xml"/>
  <Override PartName="/xl/activeX/activeX711.bin" ContentType="application/vnd.ms-office.activeX"/>
  <Override PartName="/xl/activeX/activeX712.xml" ContentType="application/vnd.ms-office.activeX+xml"/>
  <Override PartName="/xl/activeX/activeX712.bin" ContentType="application/vnd.ms-office.activeX"/>
  <Override PartName="/xl/activeX/activeX713.xml" ContentType="application/vnd.ms-office.activeX+xml"/>
  <Override PartName="/xl/activeX/activeX713.bin" ContentType="application/vnd.ms-office.activeX"/>
  <Override PartName="/xl/activeX/activeX714.xml" ContentType="application/vnd.ms-office.activeX+xml"/>
  <Override PartName="/xl/activeX/activeX714.bin" ContentType="application/vnd.ms-office.activeX"/>
  <Override PartName="/xl/activeX/activeX715.xml" ContentType="application/vnd.ms-office.activeX+xml"/>
  <Override PartName="/xl/activeX/activeX715.bin" ContentType="application/vnd.ms-office.activeX"/>
  <Override PartName="/xl/activeX/activeX716.xml" ContentType="application/vnd.ms-office.activeX+xml"/>
  <Override PartName="/xl/activeX/activeX716.bin" ContentType="application/vnd.ms-office.activeX"/>
  <Override PartName="/xl/activeX/activeX717.xml" ContentType="application/vnd.ms-office.activeX+xml"/>
  <Override PartName="/xl/activeX/activeX717.bin" ContentType="application/vnd.ms-office.activeX"/>
  <Override PartName="/xl/activeX/activeX718.xml" ContentType="application/vnd.ms-office.activeX+xml"/>
  <Override PartName="/xl/activeX/activeX718.bin" ContentType="application/vnd.ms-office.activeX"/>
  <Override PartName="/xl/activeX/activeX719.xml" ContentType="application/vnd.ms-office.activeX+xml"/>
  <Override PartName="/xl/activeX/activeX719.bin" ContentType="application/vnd.ms-office.activeX"/>
  <Override PartName="/xl/activeX/activeX720.xml" ContentType="application/vnd.ms-office.activeX+xml"/>
  <Override PartName="/xl/activeX/activeX720.bin" ContentType="application/vnd.ms-office.activeX"/>
  <Override PartName="/xl/activeX/activeX721.xml" ContentType="application/vnd.ms-office.activeX+xml"/>
  <Override PartName="/xl/activeX/activeX721.bin" ContentType="application/vnd.ms-office.activeX"/>
  <Override PartName="/xl/activeX/activeX722.xml" ContentType="application/vnd.ms-office.activeX+xml"/>
  <Override PartName="/xl/activeX/activeX722.bin" ContentType="application/vnd.ms-office.activeX"/>
  <Override PartName="/xl/drawings/drawing8.xml" ContentType="application/vnd.openxmlformats-officedocument.drawing+xml"/>
  <Override PartName="/xl/activeX/activeX723.xml" ContentType="application/vnd.ms-office.activeX+xml"/>
  <Override PartName="/xl/activeX/activeX723.bin" ContentType="application/vnd.ms-office.activeX"/>
  <Override PartName="/xl/activeX/activeX724.xml" ContentType="application/vnd.ms-office.activeX+xml"/>
  <Override PartName="/xl/activeX/activeX724.bin" ContentType="application/vnd.ms-office.activeX"/>
  <Override PartName="/xl/activeX/activeX725.xml" ContentType="application/vnd.ms-office.activeX+xml"/>
  <Override PartName="/xl/activeX/activeX725.bin" ContentType="application/vnd.ms-office.activeX"/>
  <Override PartName="/xl/activeX/activeX726.xml" ContentType="application/vnd.ms-office.activeX+xml"/>
  <Override PartName="/xl/activeX/activeX726.bin" ContentType="application/vnd.ms-office.activeX"/>
  <Override PartName="/xl/activeX/activeX727.xml" ContentType="application/vnd.ms-office.activeX+xml"/>
  <Override PartName="/xl/activeX/activeX727.bin" ContentType="application/vnd.ms-office.activeX"/>
  <Override PartName="/xl/activeX/activeX728.xml" ContentType="application/vnd.ms-office.activeX+xml"/>
  <Override PartName="/xl/activeX/activeX728.bin" ContentType="application/vnd.ms-office.activeX"/>
  <Override PartName="/xl/activeX/activeX729.xml" ContentType="application/vnd.ms-office.activeX+xml"/>
  <Override PartName="/xl/activeX/activeX729.bin" ContentType="application/vnd.ms-office.activeX"/>
  <Override PartName="/xl/activeX/activeX730.xml" ContentType="application/vnd.ms-office.activeX+xml"/>
  <Override PartName="/xl/activeX/activeX730.bin" ContentType="application/vnd.ms-office.activeX"/>
  <Override PartName="/xl/activeX/activeX731.xml" ContentType="application/vnd.ms-office.activeX+xml"/>
  <Override PartName="/xl/activeX/activeX731.bin" ContentType="application/vnd.ms-office.activeX"/>
  <Override PartName="/xl/activeX/activeX732.xml" ContentType="application/vnd.ms-office.activeX+xml"/>
  <Override PartName="/xl/activeX/activeX732.bin" ContentType="application/vnd.ms-office.activeX"/>
  <Override PartName="/xl/activeX/activeX733.xml" ContentType="application/vnd.ms-office.activeX+xml"/>
  <Override PartName="/xl/activeX/activeX733.bin" ContentType="application/vnd.ms-office.activeX"/>
  <Override PartName="/xl/activeX/activeX734.xml" ContentType="application/vnd.ms-office.activeX+xml"/>
  <Override PartName="/xl/activeX/activeX734.bin" ContentType="application/vnd.ms-office.activeX"/>
  <Override PartName="/xl/activeX/activeX735.xml" ContentType="application/vnd.ms-office.activeX+xml"/>
  <Override PartName="/xl/activeX/activeX735.bin" ContentType="application/vnd.ms-office.activeX"/>
  <Override PartName="/xl/activeX/activeX736.xml" ContentType="application/vnd.ms-office.activeX+xml"/>
  <Override PartName="/xl/activeX/activeX736.bin" ContentType="application/vnd.ms-office.activeX"/>
  <Override PartName="/xl/activeX/activeX737.xml" ContentType="application/vnd.ms-office.activeX+xml"/>
  <Override PartName="/xl/activeX/activeX737.bin" ContentType="application/vnd.ms-office.activeX"/>
  <Override PartName="/xl/activeX/activeX738.xml" ContentType="application/vnd.ms-office.activeX+xml"/>
  <Override PartName="/xl/activeX/activeX738.bin" ContentType="application/vnd.ms-office.activeX"/>
  <Override PartName="/xl/activeX/activeX739.xml" ContentType="application/vnd.ms-office.activeX+xml"/>
  <Override PartName="/xl/activeX/activeX739.bin" ContentType="application/vnd.ms-office.activeX"/>
  <Override PartName="/xl/activeX/activeX740.xml" ContentType="application/vnd.ms-office.activeX+xml"/>
  <Override PartName="/xl/activeX/activeX740.bin" ContentType="application/vnd.ms-office.activeX"/>
  <Override PartName="/xl/activeX/activeX741.xml" ContentType="application/vnd.ms-office.activeX+xml"/>
  <Override PartName="/xl/activeX/activeX741.bin" ContentType="application/vnd.ms-office.activeX"/>
  <Override PartName="/xl/activeX/activeX742.xml" ContentType="application/vnd.ms-office.activeX+xml"/>
  <Override PartName="/xl/activeX/activeX742.bin" ContentType="application/vnd.ms-office.activeX"/>
  <Override PartName="/xl/activeX/activeX743.xml" ContentType="application/vnd.ms-office.activeX+xml"/>
  <Override PartName="/xl/activeX/activeX743.bin" ContentType="application/vnd.ms-office.activeX"/>
  <Override PartName="/xl/activeX/activeX744.xml" ContentType="application/vnd.ms-office.activeX+xml"/>
  <Override PartName="/xl/activeX/activeX744.bin" ContentType="application/vnd.ms-office.activeX"/>
  <Override PartName="/xl/activeX/activeX745.xml" ContentType="application/vnd.ms-office.activeX+xml"/>
  <Override PartName="/xl/activeX/activeX745.bin" ContentType="application/vnd.ms-office.activeX"/>
  <Override PartName="/xl/activeX/activeX746.xml" ContentType="application/vnd.ms-office.activeX+xml"/>
  <Override PartName="/xl/activeX/activeX746.bin" ContentType="application/vnd.ms-office.activeX"/>
  <Override PartName="/xl/activeX/activeX747.xml" ContentType="application/vnd.ms-office.activeX+xml"/>
  <Override PartName="/xl/activeX/activeX747.bin" ContentType="application/vnd.ms-office.activeX"/>
  <Override PartName="/xl/activeX/activeX748.xml" ContentType="application/vnd.ms-office.activeX+xml"/>
  <Override PartName="/xl/activeX/activeX748.bin" ContentType="application/vnd.ms-office.activeX"/>
  <Override PartName="/xl/activeX/activeX749.xml" ContentType="application/vnd.ms-office.activeX+xml"/>
  <Override PartName="/xl/activeX/activeX749.bin" ContentType="application/vnd.ms-office.activeX"/>
  <Override PartName="/xl/activeX/activeX750.xml" ContentType="application/vnd.ms-office.activeX+xml"/>
  <Override PartName="/xl/activeX/activeX750.bin" ContentType="application/vnd.ms-office.activeX"/>
  <Override PartName="/xl/activeX/activeX751.xml" ContentType="application/vnd.ms-office.activeX+xml"/>
  <Override PartName="/xl/activeX/activeX751.bin" ContentType="application/vnd.ms-office.activeX"/>
  <Override PartName="/xl/activeX/activeX752.xml" ContentType="application/vnd.ms-office.activeX+xml"/>
  <Override PartName="/xl/activeX/activeX752.bin" ContentType="application/vnd.ms-office.activeX"/>
  <Override PartName="/xl/activeX/activeX753.xml" ContentType="application/vnd.ms-office.activeX+xml"/>
  <Override PartName="/xl/activeX/activeX753.bin" ContentType="application/vnd.ms-office.activeX"/>
  <Override PartName="/xl/activeX/activeX754.xml" ContentType="application/vnd.ms-office.activeX+xml"/>
  <Override PartName="/xl/activeX/activeX754.bin" ContentType="application/vnd.ms-office.activeX"/>
  <Override PartName="/xl/activeX/activeX755.xml" ContentType="application/vnd.ms-office.activeX+xml"/>
  <Override PartName="/xl/activeX/activeX755.bin" ContentType="application/vnd.ms-office.activeX"/>
  <Override PartName="/xl/activeX/activeX756.xml" ContentType="application/vnd.ms-office.activeX+xml"/>
  <Override PartName="/xl/activeX/activeX756.bin" ContentType="application/vnd.ms-office.activeX"/>
  <Override PartName="/xl/activeX/activeX757.xml" ContentType="application/vnd.ms-office.activeX+xml"/>
  <Override PartName="/xl/activeX/activeX757.bin" ContentType="application/vnd.ms-office.activeX"/>
  <Override PartName="/xl/activeX/activeX758.xml" ContentType="application/vnd.ms-office.activeX+xml"/>
  <Override PartName="/xl/activeX/activeX758.bin" ContentType="application/vnd.ms-office.activeX"/>
  <Override PartName="/xl/activeX/activeX759.xml" ContentType="application/vnd.ms-office.activeX+xml"/>
  <Override PartName="/xl/activeX/activeX759.bin" ContentType="application/vnd.ms-office.activeX"/>
  <Override PartName="/xl/drawings/drawing9.xml" ContentType="application/vnd.openxmlformats-officedocument.drawing+xml"/>
  <Override PartName="/xl/activeX/activeX760.xml" ContentType="application/vnd.ms-office.activeX+xml"/>
  <Override PartName="/xl/activeX/activeX760.bin" ContentType="application/vnd.ms-office.activeX"/>
  <Override PartName="/xl/activeX/activeX761.xml" ContentType="application/vnd.ms-office.activeX+xml"/>
  <Override PartName="/xl/activeX/activeX761.bin" ContentType="application/vnd.ms-office.activeX"/>
  <Override PartName="/xl/activeX/activeX762.xml" ContentType="application/vnd.ms-office.activeX+xml"/>
  <Override PartName="/xl/activeX/activeX762.bin" ContentType="application/vnd.ms-office.activeX"/>
  <Override PartName="/xl/activeX/activeX763.xml" ContentType="application/vnd.ms-office.activeX+xml"/>
  <Override PartName="/xl/activeX/activeX763.bin" ContentType="application/vnd.ms-office.activeX"/>
  <Override PartName="/xl/activeX/activeX764.xml" ContentType="application/vnd.ms-office.activeX+xml"/>
  <Override PartName="/xl/activeX/activeX764.bin" ContentType="application/vnd.ms-office.activeX"/>
  <Override PartName="/xl/activeX/activeX765.xml" ContentType="application/vnd.ms-office.activeX+xml"/>
  <Override PartName="/xl/activeX/activeX765.bin" ContentType="application/vnd.ms-office.activeX"/>
  <Override PartName="/xl/activeX/activeX766.xml" ContentType="application/vnd.ms-office.activeX+xml"/>
  <Override PartName="/xl/activeX/activeX766.bin" ContentType="application/vnd.ms-office.activeX"/>
  <Override PartName="/xl/activeX/activeX767.xml" ContentType="application/vnd.ms-office.activeX+xml"/>
  <Override PartName="/xl/activeX/activeX767.bin" ContentType="application/vnd.ms-office.activeX"/>
  <Override PartName="/xl/activeX/activeX768.xml" ContentType="application/vnd.ms-office.activeX+xml"/>
  <Override PartName="/xl/activeX/activeX768.bin" ContentType="application/vnd.ms-office.activeX"/>
  <Override PartName="/xl/activeX/activeX769.xml" ContentType="application/vnd.ms-office.activeX+xml"/>
  <Override PartName="/xl/activeX/activeX769.bin" ContentType="application/vnd.ms-office.activeX"/>
  <Override PartName="/xl/activeX/activeX770.xml" ContentType="application/vnd.ms-office.activeX+xml"/>
  <Override PartName="/xl/activeX/activeX770.bin" ContentType="application/vnd.ms-office.activeX"/>
  <Override PartName="/xl/activeX/activeX771.xml" ContentType="application/vnd.ms-office.activeX+xml"/>
  <Override PartName="/xl/activeX/activeX771.bin" ContentType="application/vnd.ms-office.activeX"/>
  <Override PartName="/xl/activeX/activeX772.xml" ContentType="application/vnd.ms-office.activeX+xml"/>
  <Override PartName="/xl/activeX/activeX772.bin" ContentType="application/vnd.ms-office.activeX"/>
  <Override PartName="/xl/activeX/activeX773.xml" ContentType="application/vnd.ms-office.activeX+xml"/>
  <Override PartName="/xl/activeX/activeX773.bin" ContentType="application/vnd.ms-office.activeX"/>
  <Override PartName="/xl/activeX/activeX774.xml" ContentType="application/vnd.ms-office.activeX+xml"/>
  <Override PartName="/xl/activeX/activeX774.bin" ContentType="application/vnd.ms-office.activeX"/>
  <Override PartName="/xl/activeX/activeX775.xml" ContentType="application/vnd.ms-office.activeX+xml"/>
  <Override PartName="/xl/activeX/activeX775.bin" ContentType="application/vnd.ms-office.activeX"/>
  <Override PartName="/xl/activeX/activeX776.xml" ContentType="application/vnd.ms-office.activeX+xml"/>
  <Override PartName="/xl/activeX/activeX776.bin" ContentType="application/vnd.ms-office.activeX"/>
  <Override PartName="/xl/activeX/activeX777.xml" ContentType="application/vnd.ms-office.activeX+xml"/>
  <Override PartName="/xl/activeX/activeX777.bin" ContentType="application/vnd.ms-office.activeX"/>
  <Override PartName="/xl/activeX/activeX778.xml" ContentType="application/vnd.ms-office.activeX+xml"/>
  <Override PartName="/xl/activeX/activeX778.bin" ContentType="application/vnd.ms-office.activeX"/>
  <Override PartName="/xl/activeX/activeX779.xml" ContentType="application/vnd.ms-office.activeX+xml"/>
  <Override PartName="/xl/activeX/activeX779.bin" ContentType="application/vnd.ms-office.activeX"/>
  <Override PartName="/xl/drawings/drawing10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zero-zone.com\mn\Sales\RFQ Templates\"/>
    </mc:Choice>
  </mc:AlternateContent>
  <xr:revisionPtr revIDLastSave="0" documentId="13_ncr:1_{975D6E97-953F-4855-B964-6A18B7EC713A}" xr6:coauthVersionLast="47" xr6:coauthVersionMax="47" xr10:uidLastSave="{00000000-0000-0000-0000-000000000000}"/>
  <workbookProtection lockStructure="1"/>
  <bookViews>
    <workbookView xWindow="28680" yWindow="-120" windowWidth="29040" windowHeight="16440" xr2:uid="{BEF9F4BC-989A-4F80-B58B-B5F3CB53A5A6}"/>
  </bookViews>
  <sheets>
    <sheet name="RFQ Main - 1" sheetId="1" r:id="rId1"/>
    <sheet name="IPR - 2" sheetId="3" r:id="rId2"/>
    <sheet name="OPS - 3" sheetId="6" r:id="rId3"/>
    <sheet name="EdgeXT - 4" sheetId="8" r:id="rId4"/>
    <sheet name="Edge - 5" sheetId="9" r:id="rId5"/>
    <sheet name="Condensers - 6" sheetId="10" r:id="rId6"/>
    <sheet name="Evaporators - 7" sheetId="11" r:id="rId7"/>
    <sheet name="RDP - 8" sheetId="12" r:id="rId8"/>
    <sheet name="CEMC - 9" sheetId="13" r:id="rId9"/>
    <sheet name="Circuits - 10" sheetId="5" r:id="rId10"/>
    <sheet name="Results" sheetId="7" state="hidden" r:id="rId11"/>
    <sheet name="Lists" sheetId="2" state="hidden" r:id="rId12"/>
  </sheets>
  <definedNames>
    <definedName name="Ambient_Conditions">'RFQ Main - 1'!$A$33</definedName>
    <definedName name="CEMC_Reclaim_Heat_Tank_Qty">'CEMC - 9'!$L$25</definedName>
    <definedName name="CEMC_Reclaim_Paul_Mueller_Qty">'CEMC - 9'!$L$27</definedName>
    <definedName name="CEMC_Reclaim_Storage_Tank_Qty">'CEMC - 9'!$L$26</definedName>
    <definedName name="CEMC_Reclaim_Tank_Qty">'CEMC - 9'!$L$24</definedName>
    <definedName name="CEMC_SCCR">'CEMC - 9'!$A$14</definedName>
    <definedName name="Cond_SCCR">'Condensers - 6'!$A$14</definedName>
    <definedName name="Condenser_Location">'RFQ Main - 1'!$A$36</definedName>
    <definedName name="Customer_Address">'RFQ Main - 1'!$C$11</definedName>
    <definedName name="Customer_City">'RFQ Main - 1'!$C$12</definedName>
    <definedName name="Customer_Company">'RFQ Main - 1'!$C$10</definedName>
    <definedName name="Customer_Contact">'RFQ Main - 1'!$C$13</definedName>
    <definedName name="Customer_Email">'RFQ Main - 1'!$C$17</definedName>
    <definedName name="Customer_Fax">'RFQ Main - 1'!$C$15</definedName>
    <definedName name="Customer_Info">'RFQ Main - 1'!$C$10:$E$17</definedName>
    <definedName name="Customer_Mobile">'RFQ Main - 1'!$C$16</definedName>
    <definedName name="Customer_Phone">'RFQ Main - 1'!$C$14</definedName>
    <definedName name="Edge_CO2_Highside_Pressure">'Edge - 5'!$M$72</definedName>
    <definedName name="Edge_CO2_Lowside_Pressure">'Edge - 5'!$E$84</definedName>
    <definedName name="Edge_CO2_Pressure">'Edge - 5'!$A$32</definedName>
    <definedName name="Edge_Controller_Mfg_Other">'Edge - 5'!$A$48</definedName>
    <definedName name="Edge_Controller_Model">'Edge - 5'!$A$49</definedName>
    <definedName name="Edge_LD_Filters">'Edge - 5'!$A$59</definedName>
    <definedName name="Edge_LD_Tubing">'Edge - 5'!$A$58</definedName>
    <definedName name="Edge_LD_Zones">'Edge - 5'!$A$57</definedName>
    <definedName name="Edge_Reclaim_Heat_Tank_Qty">'Edge - 5'!$M$67</definedName>
    <definedName name="Edge_Reclaim_Paul_Mueller_Qty">'Edge - 5'!$M$69</definedName>
    <definedName name="Edge_Reclaim_Storage_Tank_Qty">'Edge - 5'!$M$68</definedName>
    <definedName name="Edge_Reclaim_Tank_Qty">'Edge - 5'!$M$66</definedName>
    <definedName name="Edge_SCCR">'Edge - 5'!$A$20</definedName>
    <definedName name="Edge_Subcool_LT_Temp">'Edge - 5'!$D$37</definedName>
    <definedName name="Edge_Subcool_MT_Temp">'Edge - 5'!$D$38</definedName>
    <definedName name="Edge_WI_Alarms">'Edge - 5'!$J$59</definedName>
    <definedName name="Edge_WI_Switches">'Edge - 5'!$J$60</definedName>
    <definedName name="Height">'RFQ Main - 1'!$M$36</definedName>
    <definedName name="IPR_CO2_Highside_Pressure">'IPR - 2'!$A$132</definedName>
    <definedName name="IPR_CO2_Lowside_Pressure">'IPR - 2'!$A$133</definedName>
    <definedName name="IPR_CO2_Pressure">'IPR - 2'!$A$131</definedName>
    <definedName name="IPR_Comp_Mfg_Other">'IPR - 2'!$C$27</definedName>
    <definedName name="IPR_Controller_Mfg_Other">'IPR - 2'!$A$42</definedName>
    <definedName name="IPR_Controller_Model">'IPR - 2'!$A$43</definedName>
    <definedName name="IPR_LD_Filters">'IPR - 2'!$A$53</definedName>
    <definedName name="IPR_LD_Tubing">'IPR - 2'!$A$52</definedName>
    <definedName name="IPR_LD_Zones">'IPR - 2'!$A$51</definedName>
    <definedName name="IPR_Reclaim_Heat_Tank_Qty">'IPR - 2'!$M$61</definedName>
    <definedName name="IPR_Reclaim_Paul_Mueller_Qty">'IPR - 2'!$M$63</definedName>
    <definedName name="IPR_Reclaim_Storage_Tank_Qty">'IPR - 2'!$M$62</definedName>
    <definedName name="IPR_Reclaim_Tank_Qty">'IPR - 2'!$M$60</definedName>
    <definedName name="IPR_SCCR">'IPR - 2'!$A$14</definedName>
    <definedName name="IPR_Subcool_LT_Temp">'IPR - 2'!$D$31</definedName>
    <definedName name="IPR_Subcool_MT_Temp">'IPR - 2'!$D$32</definedName>
    <definedName name="IPR_WI_Alarms">'IPR - 2'!$J$53</definedName>
    <definedName name="IPR_WI_Switches">'IPR - 2'!$J$54</definedName>
    <definedName name="Length">'RFQ Main - 1'!$M$34</definedName>
    <definedName name="Machine_Room_Location">'RFQ Main - 1'!$A$35</definedName>
    <definedName name="OPS_CO2_Highside_Pressure">'OPS - 3'!$A$146</definedName>
    <definedName name="OPS_CO2_Lowside_Pressure">'OPS - 3'!$A$147</definedName>
    <definedName name="OPS_CO2_Pressure">'OPS - 3'!$A$145</definedName>
    <definedName name="OPS_Comp_Mfg_Other">'OPS - 3'!$C$27</definedName>
    <definedName name="OPS_Controller_Mfg_Other">'OPS - 3'!$A$42</definedName>
    <definedName name="OPS_Controller_Model">'OPS - 3'!$A$43</definedName>
    <definedName name="OPS_LD_Filters">'OPS - 3'!$A$53</definedName>
    <definedName name="OPS_LD_Tubing">'OPS - 3'!$A$52</definedName>
    <definedName name="OPS_LD_Zones">'OPS - 3'!$A$51</definedName>
    <definedName name="OPS_Reclaim_Heat_Tank_Qty">'OPS - 3'!$M$61</definedName>
    <definedName name="OPS_Reclaim_Paul_Mueller_Qty">'OPS - 3'!$M$63</definedName>
    <definedName name="OPS_Reclaim_Storage_Tank_Qty">'OPS - 3'!$M$62</definedName>
    <definedName name="OPS_Reclaim_Tank_Qty">'OPS - 3'!$M$60</definedName>
    <definedName name="OPS_SCCR">'OPS - 3'!$A$14</definedName>
    <definedName name="OPS_Subcool_LT_Temp">'OPS - 3'!$D$31</definedName>
    <definedName name="OPS_Subcool_MT_Temp">'OPS - 3'!$D$32</definedName>
    <definedName name="OPS_WI_Alarms">'OPS - 3'!$J$53</definedName>
    <definedName name="OPS_WI_Switches">'OPS - 3'!$J$54</definedName>
    <definedName name="_xlnm.Print_Area" localSheetId="8">'CEMC - 9'!$A$1:$Q$41</definedName>
    <definedName name="_xlnm.Print_Area" localSheetId="9">'Circuits - 10'!$A$1:$H$50</definedName>
    <definedName name="_xlnm.Print_Area" localSheetId="5">'Condensers - 6'!$A$1:$Q$51</definedName>
    <definedName name="_xlnm.Print_Area" localSheetId="4">'Edge - 5'!$A$1:$Q$190</definedName>
    <definedName name="_xlnm.Print_Area" localSheetId="3">'EdgeXT - 4'!$A$1:$Q$195</definedName>
    <definedName name="_xlnm.Print_Area" localSheetId="6">'Evaporators - 7'!$A$1:$Q$71</definedName>
    <definedName name="_xlnm.Print_Area" localSheetId="1">'IPR - 2'!$A$1:$Q$190</definedName>
    <definedName name="_xlnm.Print_Area" localSheetId="2">'OPS - 3'!$A$1:$Q$204</definedName>
    <definedName name="_xlnm.Print_Area" localSheetId="7">'RDP - 8'!$A$1:$Q$97</definedName>
    <definedName name="_xlnm.Print_Area" localSheetId="0">'RFQ Main - 1'!$A$1:$Q$56</definedName>
    <definedName name="_xlnm.Print_Titles" localSheetId="8">'CEMC - 9'!$1:$8</definedName>
    <definedName name="_xlnm.Print_Titles" localSheetId="9">'Circuits - 10'!$1:$8</definedName>
    <definedName name="_xlnm.Print_Titles" localSheetId="5">'Condensers - 6'!$1:$8</definedName>
    <definedName name="_xlnm.Print_Titles" localSheetId="4">'Edge - 5'!$1:$8</definedName>
    <definedName name="_xlnm.Print_Titles" localSheetId="3">'EdgeXT - 4'!$1:$8</definedName>
    <definedName name="_xlnm.Print_Titles" localSheetId="6">'Evaporators - 7'!$1:$8</definedName>
    <definedName name="_xlnm.Print_Titles" localSheetId="1">'IPR - 2'!$1:$8</definedName>
    <definedName name="_xlnm.Print_Titles" localSheetId="2">'OPS - 3'!$1:$8</definedName>
    <definedName name="_xlnm.Print_Titles" localSheetId="7">'RDP - 8'!$1:$8</definedName>
    <definedName name="_xlnm.Print_Titles" localSheetId="0">'RFQ Main - 1'!$1:$8</definedName>
    <definedName name="Project_Elevation">'RFQ Main - 1'!$C$26</definedName>
    <definedName name="Project_Info">'RFQ Main - 1'!$C$23:$E$26</definedName>
    <definedName name="Project_Location">'RFQ Main - 1'!$C$24</definedName>
    <definedName name="Project_Name">'RFQ Main - 1'!$C$23</definedName>
    <definedName name="Project_Type">'RFQ Main - 1'!$C$25</definedName>
    <definedName name="Quote_Contact">'RFQ Main - 1'!$K$18</definedName>
    <definedName name="Quote_Email">'RFQ Main - 1'!$K$19</definedName>
    <definedName name="RDP_Controller_Mfg_Other">'RDP - 8'!$A$39</definedName>
    <definedName name="RDP_Controller_Model">'RDP - 8'!$A$40</definedName>
    <definedName name="RDP_SCCR">'RDP - 8'!$A$14</definedName>
    <definedName name="Refrigerant_Other">'RFQ Main - 1'!$N$31</definedName>
    <definedName name="Sales_Info">'RFQ Main - 1'!$P$10:$Q$15</definedName>
    <definedName name="Sales_Multiplier">'RFQ Main - 1'!$P$15</definedName>
    <definedName name="Sales_Quote_Class">'RFQ Main - 1'!$P$14</definedName>
    <definedName name="Sales_Quote_Due">'RFQ Main - 1'!$P$12</definedName>
    <definedName name="Sales_Rep">'RFQ Main - 1'!$P$11</definedName>
    <definedName name="Sales_RFQ_Received">'RFQ Main - 1'!$P$13</definedName>
    <definedName name="Sales_RSM">'RFQ Main - 1'!$P$10</definedName>
    <definedName name="Width">'RFQ Main - 1'!$M$35</definedName>
    <definedName name="XT_CO2_Highside_Pressure">'EdgeXT - 4'!$A$137</definedName>
    <definedName name="XT_CO2_Lowside_Pressure">'EdgeXT - 4'!$A$138</definedName>
    <definedName name="XT_CO2_Pressure">'EdgeXT - 4'!$A$136</definedName>
    <definedName name="XT_Controller_Mfg_Other">'EdgeXT - 4'!$A$42</definedName>
    <definedName name="XT_Controller_Model">'EdgeXT - 4'!$A$43</definedName>
    <definedName name="XT_LD_Filters">'EdgeXT - 4'!$A$53</definedName>
    <definedName name="XT_LD_Tubing">'EdgeXT - 4'!$A$52</definedName>
    <definedName name="XT_LD_Zones">'EdgeXT - 4'!$A$51</definedName>
    <definedName name="XT_Reclaim_Heat_Tank_Qty">'EdgeXT - 4'!$M$61</definedName>
    <definedName name="XT_Reclaim_Paul_Mueller_Qty">'EdgeXT - 4'!$M$63</definedName>
    <definedName name="XT_Reclaim_Storage_Tank_Qty">'EdgeXT - 4'!$M$62</definedName>
    <definedName name="XT_Reclaim_Tank_Qty">'EdgeXT - 4'!$M$60</definedName>
    <definedName name="XT_SCCR">'EdgeXT - 4'!$A$14</definedName>
    <definedName name="XT_Subcool_LT_Temp">'EdgeXT - 4'!$D$31</definedName>
    <definedName name="XT_Subcool_MT_Temp">'EdgeXT - 4'!$D$32</definedName>
    <definedName name="XT_WI_Alarms">'EdgeXT - 4'!$J$53</definedName>
    <definedName name="XT_WI_Switches">'EdgeXT - 4'!$J$54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94" i="7" l="1"/>
  <c r="J395" i="7"/>
  <c r="J396" i="7"/>
  <c r="J210" i="7"/>
  <c r="J211" i="7"/>
  <c r="J212" i="7"/>
  <c r="J390" i="7"/>
  <c r="J206" i="7"/>
  <c r="J435" i="7"/>
  <c r="J236" i="7"/>
  <c r="G428" i="7"/>
  <c r="G427" i="7"/>
  <c r="G426" i="7"/>
  <c r="J425" i="7"/>
  <c r="J436" i="7"/>
  <c r="J437" i="7"/>
  <c r="J438" i="7"/>
  <c r="G281" i="7"/>
  <c r="G279" i="7"/>
  <c r="J220" i="7"/>
  <c r="J232" i="7"/>
  <c r="J233" i="7"/>
  <c r="J234" i="7"/>
  <c r="J235" i="7"/>
  <c r="J230" i="7"/>
  <c r="J231" i="7"/>
  <c r="J237" i="7"/>
  <c r="J238" i="7"/>
  <c r="J239" i="7"/>
  <c r="E8" i="13"/>
  <c r="E7" i="13"/>
  <c r="E8" i="12"/>
  <c r="E7" i="12"/>
  <c r="E8" i="11"/>
  <c r="E7" i="11"/>
  <c r="E8" i="10"/>
  <c r="E7" i="10"/>
  <c r="E8" i="9"/>
  <c r="E7" i="9"/>
  <c r="E8" i="8"/>
  <c r="E7" i="8"/>
  <c r="G229" i="7"/>
  <c r="G344" i="7"/>
  <c r="G343" i="7"/>
  <c r="G342" i="7"/>
  <c r="G341" i="7"/>
  <c r="G321" i="7"/>
  <c r="G320" i="7"/>
  <c r="G313" i="7"/>
  <c r="G312" i="7"/>
  <c r="G311" i="7"/>
  <c r="G290" i="7"/>
  <c r="J291" i="7" s="1"/>
  <c r="G289" i="7"/>
  <c r="G260" i="7"/>
  <c r="G242" i="7"/>
  <c r="G129" i="7"/>
  <c r="G128" i="7"/>
  <c r="G127" i="7"/>
  <c r="G76" i="7"/>
  <c r="J419" i="7"/>
  <c r="J420" i="7"/>
  <c r="J421" i="7"/>
  <c r="J422" i="7"/>
  <c r="J423" i="7"/>
  <c r="J424" i="7"/>
  <c r="J426" i="7"/>
  <c r="J427" i="7"/>
  <c r="J428" i="7"/>
  <c r="J429" i="7"/>
  <c r="J430" i="7"/>
  <c r="J431" i="7"/>
  <c r="J432" i="7"/>
  <c r="J433" i="7"/>
  <c r="J434" i="7"/>
  <c r="J240" i="7"/>
  <c r="J241" i="7"/>
  <c r="J242" i="7"/>
  <c r="J243" i="7"/>
  <c r="J244" i="7"/>
  <c r="J245" i="7"/>
  <c r="J246" i="7"/>
  <c r="J247" i="7"/>
  <c r="J248" i="7"/>
  <c r="J249" i="7"/>
  <c r="J250" i="7"/>
  <c r="J251" i="7"/>
  <c r="J252" i="7"/>
  <c r="J253" i="7"/>
  <c r="J254" i="7"/>
  <c r="J255" i="7"/>
  <c r="J256" i="7"/>
  <c r="J257" i="7"/>
  <c r="J258" i="7"/>
  <c r="J259" i="7"/>
  <c r="J260" i="7"/>
  <c r="J261" i="7"/>
  <c r="J262" i="7"/>
  <c r="J263" i="7"/>
  <c r="J264" i="7"/>
  <c r="J265" i="7"/>
  <c r="J266" i="7"/>
  <c r="J267" i="7"/>
  <c r="J268" i="7"/>
  <c r="J269" i="7"/>
  <c r="J270" i="7"/>
  <c r="J271" i="7"/>
  <c r="J272" i="7"/>
  <c r="J273" i="7"/>
  <c r="J274" i="7"/>
  <c r="J275" i="7"/>
  <c r="J276" i="7"/>
  <c r="J277" i="7"/>
  <c r="J278" i="7"/>
  <c r="J279" i="7"/>
  <c r="J280" i="7"/>
  <c r="J281" i="7"/>
  <c r="J282" i="7"/>
  <c r="J283" i="7"/>
  <c r="J284" i="7"/>
  <c r="J285" i="7"/>
  <c r="J286" i="7"/>
  <c r="J287" i="7"/>
  <c r="J288" i="7"/>
  <c r="J289" i="7"/>
  <c r="J292" i="7"/>
  <c r="J293" i="7"/>
  <c r="J294" i="7"/>
  <c r="J295" i="7"/>
  <c r="J296" i="7"/>
  <c r="J297" i="7"/>
  <c r="J298" i="7"/>
  <c r="J299" i="7"/>
  <c r="J300" i="7"/>
  <c r="J301" i="7"/>
  <c r="J302" i="7"/>
  <c r="J303" i="7"/>
  <c r="J304" i="7"/>
  <c r="J305" i="7"/>
  <c r="J306" i="7"/>
  <c r="J307" i="7"/>
  <c r="J308" i="7"/>
  <c r="J309" i="7"/>
  <c r="J310" i="7"/>
  <c r="J311" i="7"/>
  <c r="J312" i="7"/>
  <c r="J313" i="7"/>
  <c r="J314" i="7"/>
  <c r="J315" i="7"/>
  <c r="J316" i="7"/>
  <c r="J317" i="7"/>
  <c r="J318" i="7"/>
  <c r="J319" i="7"/>
  <c r="J320" i="7"/>
  <c r="J321" i="7"/>
  <c r="J322" i="7"/>
  <c r="J323" i="7"/>
  <c r="J324" i="7"/>
  <c r="J325" i="7"/>
  <c r="J326" i="7"/>
  <c r="J327" i="7"/>
  <c r="J328" i="7"/>
  <c r="J329" i="7"/>
  <c r="J330" i="7"/>
  <c r="J331" i="7"/>
  <c r="J332" i="7"/>
  <c r="J333" i="7"/>
  <c r="J334" i="7"/>
  <c r="J335" i="7"/>
  <c r="J336" i="7"/>
  <c r="J337" i="7"/>
  <c r="J338" i="7"/>
  <c r="J339" i="7"/>
  <c r="J340" i="7"/>
  <c r="J341" i="7"/>
  <c r="J342" i="7"/>
  <c r="J343" i="7"/>
  <c r="J344" i="7"/>
  <c r="J345" i="7"/>
  <c r="J346" i="7"/>
  <c r="J347" i="7"/>
  <c r="J348" i="7"/>
  <c r="J349" i="7"/>
  <c r="J350" i="7"/>
  <c r="J351" i="7"/>
  <c r="J352" i="7"/>
  <c r="J353" i="7"/>
  <c r="J354" i="7"/>
  <c r="J355" i="7"/>
  <c r="J356" i="7"/>
  <c r="J357" i="7"/>
  <c r="J358" i="7"/>
  <c r="J359" i="7"/>
  <c r="J360" i="7"/>
  <c r="J361" i="7"/>
  <c r="J362" i="7"/>
  <c r="J363" i="7"/>
  <c r="J364" i="7"/>
  <c r="J365" i="7"/>
  <c r="J366" i="7"/>
  <c r="J367" i="7"/>
  <c r="J368" i="7"/>
  <c r="J369" i="7"/>
  <c r="J370" i="7"/>
  <c r="J371" i="7"/>
  <c r="J372" i="7"/>
  <c r="J373" i="7"/>
  <c r="J374" i="7"/>
  <c r="J375" i="7"/>
  <c r="J376" i="7"/>
  <c r="J377" i="7"/>
  <c r="J378" i="7"/>
  <c r="J379" i="7"/>
  <c r="J380" i="7"/>
  <c r="J381" i="7"/>
  <c r="J382" i="7"/>
  <c r="J383" i="7"/>
  <c r="J384" i="7"/>
  <c r="J385" i="7"/>
  <c r="J386" i="7"/>
  <c r="J387" i="7"/>
  <c r="J388" i="7"/>
  <c r="J389" i="7"/>
  <c r="J391" i="7"/>
  <c r="J392" i="7"/>
  <c r="J393" i="7"/>
  <c r="J397" i="7"/>
  <c r="J398" i="7"/>
  <c r="J399" i="7"/>
  <c r="J400" i="7"/>
  <c r="J401" i="7"/>
  <c r="J402" i="7"/>
  <c r="J403" i="7"/>
  <c r="J404" i="7"/>
  <c r="J405" i="7"/>
  <c r="J406" i="7"/>
  <c r="J407" i="7"/>
  <c r="J408" i="7"/>
  <c r="J409" i="7"/>
  <c r="J410" i="7"/>
  <c r="J411" i="7"/>
  <c r="J412" i="7"/>
  <c r="J413" i="7"/>
  <c r="J414" i="7"/>
  <c r="J415" i="7"/>
  <c r="J416" i="7"/>
  <c r="J417" i="7"/>
  <c r="J418" i="7"/>
  <c r="J213" i="7"/>
  <c r="J214" i="7"/>
  <c r="J215" i="7"/>
  <c r="J216" i="7"/>
  <c r="J217" i="7"/>
  <c r="J218" i="7"/>
  <c r="J219" i="7"/>
  <c r="J221" i="7"/>
  <c r="J222" i="7"/>
  <c r="J223" i="7"/>
  <c r="J224" i="7"/>
  <c r="J225" i="7"/>
  <c r="J226" i="7"/>
  <c r="J190" i="7"/>
  <c r="J191" i="7"/>
  <c r="J192" i="7"/>
  <c r="J193" i="7"/>
  <c r="J194" i="7"/>
  <c r="J195" i="7"/>
  <c r="J196" i="7"/>
  <c r="J197" i="7"/>
  <c r="J198" i="7"/>
  <c r="J199" i="7"/>
  <c r="J200" i="7"/>
  <c r="J201" i="7"/>
  <c r="J202" i="7"/>
  <c r="J203" i="7"/>
  <c r="J204" i="7"/>
  <c r="J205" i="7"/>
  <c r="J207" i="7"/>
  <c r="J208" i="7"/>
  <c r="J209" i="7"/>
  <c r="J179" i="7"/>
  <c r="J180" i="7"/>
  <c r="J181" i="7"/>
  <c r="J182" i="7"/>
  <c r="J183" i="7"/>
  <c r="J184" i="7"/>
  <c r="J185" i="7"/>
  <c r="J186" i="7"/>
  <c r="J187" i="7"/>
  <c r="J188" i="7"/>
  <c r="J189" i="7"/>
  <c r="G228" i="7"/>
  <c r="G160" i="7"/>
  <c r="G159" i="7"/>
  <c r="G158" i="7"/>
  <c r="G157" i="7"/>
  <c r="J138" i="7"/>
  <c r="J139" i="7"/>
  <c r="J140" i="7"/>
  <c r="J141" i="7"/>
  <c r="J142" i="7"/>
  <c r="J143" i="7"/>
  <c r="J144" i="7"/>
  <c r="J145" i="7"/>
  <c r="J146" i="7"/>
  <c r="J147" i="7"/>
  <c r="J148" i="7"/>
  <c r="J149" i="7"/>
  <c r="J150" i="7"/>
  <c r="J151" i="7"/>
  <c r="J152" i="7"/>
  <c r="J153" i="7"/>
  <c r="J154" i="7"/>
  <c r="J155" i="7"/>
  <c r="J156" i="7"/>
  <c r="J157" i="7"/>
  <c r="J158" i="7"/>
  <c r="J159" i="7"/>
  <c r="J160" i="7"/>
  <c r="J161" i="7"/>
  <c r="J162" i="7"/>
  <c r="J163" i="7"/>
  <c r="J228" i="7"/>
  <c r="J164" i="7"/>
  <c r="J165" i="7"/>
  <c r="J166" i="7"/>
  <c r="J167" i="7"/>
  <c r="J168" i="7"/>
  <c r="J169" i="7"/>
  <c r="J170" i="7"/>
  <c r="J171" i="7"/>
  <c r="J172" i="7"/>
  <c r="J173" i="7"/>
  <c r="J174" i="7"/>
  <c r="J229" i="7"/>
  <c r="J175" i="7"/>
  <c r="J176" i="7"/>
  <c r="J177" i="7"/>
  <c r="J178" i="7"/>
  <c r="M2" i="7" a="1"/>
  <c r="G137" i="7"/>
  <c r="G136" i="7"/>
  <c r="J135" i="7"/>
  <c r="J136" i="7"/>
  <c r="J137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18" i="7"/>
  <c r="J117" i="7"/>
  <c r="J112" i="7"/>
  <c r="J113" i="7"/>
  <c r="J114" i="7"/>
  <c r="J115" i="7"/>
  <c r="J116" i="7"/>
  <c r="J110" i="7"/>
  <c r="J111" i="7"/>
  <c r="G106" i="7"/>
  <c r="J106" i="7" s="1"/>
  <c r="G105" i="7"/>
  <c r="G97" i="7"/>
  <c r="G95" i="7"/>
  <c r="G227" i="7"/>
  <c r="J6" i="7"/>
  <c r="J7" i="7"/>
  <c r="J8" i="7"/>
  <c r="J9" i="7"/>
  <c r="J11" i="7"/>
  <c r="J13" i="7"/>
  <c r="J21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227" i="7"/>
  <c r="J94" i="7"/>
  <c r="J95" i="7"/>
  <c r="J96" i="7"/>
  <c r="J97" i="7"/>
  <c r="J98" i="7"/>
  <c r="J99" i="7"/>
  <c r="J100" i="7"/>
  <c r="J101" i="7"/>
  <c r="J102" i="7"/>
  <c r="J103" i="7"/>
  <c r="J104" i="7"/>
  <c r="J105" i="7"/>
  <c r="J107" i="7"/>
  <c r="J108" i="7"/>
  <c r="J109" i="7"/>
  <c r="S2" i="7" a="1"/>
  <c r="S2" i="7" s="1"/>
  <c r="G58" i="7"/>
  <c r="G55" i="7"/>
  <c r="G54" i="7"/>
  <c r="G53" i="7"/>
  <c r="G49" i="7"/>
  <c r="G48" i="7"/>
  <c r="G46" i="7"/>
  <c r="G45" i="7"/>
  <c r="G21" i="7"/>
  <c r="G20" i="7"/>
  <c r="J20" i="7" s="1"/>
  <c r="G19" i="7"/>
  <c r="J19" i="7" s="1"/>
  <c r="G18" i="7"/>
  <c r="J18" i="7" s="1"/>
  <c r="G17" i="7"/>
  <c r="J17" i="7" s="1"/>
  <c r="G16" i="7"/>
  <c r="J16" i="7" s="1"/>
  <c r="G15" i="7"/>
  <c r="J15" i="7" s="1"/>
  <c r="G14" i="7"/>
  <c r="J14" i="7" s="1"/>
  <c r="G13" i="7"/>
  <c r="G12" i="7"/>
  <c r="J12" i="7" s="1"/>
  <c r="G11" i="7"/>
  <c r="G10" i="7"/>
  <c r="J10" i="7" s="1"/>
  <c r="G9" i="7"/>
  <c r="G8" i="7"/>
  <c r="G7" i="7"/>
  <c r="G6" i="7"/>
  <c r="G5" i="7"/>
  <c r="J5" i="7" s="1"/>
  <c r="G4" i="7"/>
  <c r="J4" i="7" s="1"/>
  <c r="G3" i="7"/>
  <c r="J3" i="7" s="1"/>
  <c r="G2" i="7"/>
  <c r="J2" i="7" s="1"/>
  <c r="E8" i="6"/>
  <c r="E7" i="6"/>
  <c r="C8" i="5"/>
  <c r="C7" i="5"/>
  <c r="E8" i="3"/>
  <c r="E7" i="3"/>
  <c r="J290" i="7" l="1"/>
  <c r="Q18" i="7" s="1"/>
  <c r="Q24" i="7"/>
  <c r="Q23" i="7"/>
  <c r="Q21" i="7"/>
  <c r="Q22" i="7"/>
  <c r="Q14" i="7"/>
  <c r="Q13" i="7"/>
  <c r="Q20" i="7"/>
  <c r="Q19" i="7"/>
  <c r="Q17" i="7"/>
  <c r="Q15" i="7"/>
  <c r="Q16" i="7"/>
  <c r="Q9" i="7"/>
  <c r="Q10" i="7"/>
  <c r="Q11" i="7"/>
  <c r="Q12" i="7"/>
  <c r="Q8" i="7"/>
  <c r="Q7" i="7"/>
  <c r="M2" i="7"/>
  <c r="Q6" i="7"/>
  <c r="Q5" i="7"/>
  <c r="Q4" i="7"/>
  <c r="Q3" i="7"/>
  <c r="Q2" i="7"/>
  <c r="U2" i="7"/>
  <c r="U3" i="7"/>
  <c r="U4" i="7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<sst xmlns="http://schemas.openxmlformats.org/spreadsheetml/2006/main" count="2576" uniqueCount="495">
  <si>
    <t>REQUEST FOR QUOTATION</t>
  </si>
  <si>
    <t>Customer Information</t>
  </si>
  <si>
    <t>Sales Information</t>
  </si>
  <si>
    <t>Company Name</t>
  </si>
  <si>
    <t>Steve Borer</t>
  </si>
  <si>
    <t>Address</t>
  </si>
  <si>
    <t>City, State, Zip</t>
  </si>
  <si>
    <t>Contact Name</t>
  </si>
  <si>
    <t>Phone</t>
  </si>
  <si>
    <t>Quote Classification</t>
  </si>
  <si>
    <t>B</t>
  </si>
  <si>
    <t>Fax</t>
  </si>
  <si>
    <t>Multiplier</t>
  </si>
  <si>
    <t>Mobile</t>
  </si>
  <si>
    <t>E-Mail</t>
  </si>
  <si>
    <t>Send Quote to:</t>
  </si>
  <si>
    <t xml:space="preserve">Project Information  </t>
  </si>
  <si>
    <t>Section 1.1</t>
  </si>
  <si>
    <t>Project Name</t>
  </si>
  <si>
    <t>Location</t>
  </si>
  <si>
    <t>Project Type</t>
  </si>
  <si>
    <t>Supermarket</t>
  </si>
  <si>
    <t>Project Considerations</t>
  </si>
  <si>
    <t>Section 1.2</t>
  </si>
  <si>
    <t>Version</t>
  </si>
  <si>
    <t>Version Date</t>
  </si>
  <si>
    <t>RSM</t>
  </si>
  <si>
    <t>Sales Rep</t>
  </si>
  <si>
    <t>Quotation Due Date</t>
  </si>
  <si>
    <t>Date RFQ Received @ ZZR</t>
  </si>
  <si>
    <t>E-mail</t>
  </si>
  <si>
    <t>Zero Zone Inc.
6151 140th Avenue NW
Ramsey, MN 55303
Phone: 800-708-3735
Fax: 763-398-1998</t>
  </si>
  <si>
    <t>Refrigerant</t>
  </si>
  <si>
    <t>°F</t>
  </si>
  <si>
    <t>Equipment</t>
  </si>
  <si>
    <t>Industrial</t>
  </si>
  <si>
    <t>Pass Through</t>
  </si>
  <si>
    <t>Parts</t>
  </si>
  <si>
    <t>Ice Rink</t>
  </si>
  <si>
    <t>Chiller</t>
  </si>
  <si>
    <t>C-Store</t>
  </si>
  <si>
    <t>Food Service</t>
  </si>
  <si>
    <t>Jason Harren</t>
  </si>
  <si>
    <t>John Collins</t>
  </si>
  <si>
    <t>Manuel Rincon</t>
  </si>
  <si>
    <t>Gary Price</t>
  </si>
  <si>
    <t>Brad Thrasher</t>
  </si>
  <si>
    <t>Multipliers</t>
  </si>
  <si>
    <t>RFQ Type</t>
  </si>
  <si>
    <t>Description</t>
  </si>
  <si>
    <t>I</t>
  </si>
  <si>
    <t>D</t>
  </si>
  <si>
    <t>Budget</t>
  </si>
  <si>
    <t>Intermediate</t>
  </si>
  <si>
    <t>Detailed</t>
  </si>
  <si>
    <t>Elevation (ft)</t>
  </si>
  <si>
    <t>Size Restrictions</t>
  </si>
  <si>
    <t>L</t>
  </si>
  <si>
    <t>W</t>
  </si>
  <si>
    <t>H</t>
  </si>
  <si>
    <t>Machine Room Location</t>
  </si>
  <si>
    <t>Condenser/Gas Cooler Location</t>
  </si>
  <si>
    <t>Electrical Information</t>
  </si>
  <si>
    <t>Section 2.1</t>
  </si>
  <si>
    <t>Power Requirements</t>
  </si>
  <si>
    <t>Main Power</t>
  </si>
  <si>
    <t>Control Power</t>
  </si>
  <si>
    <t>Options</t>
  </si>
  <si>
    <t>Required SCCR Rating or Available Fault Current</t>
  </si>
  <si>
    <t xml:space="preserve">* Standard: 208 Control Power with 208 Main Power </t>
  </si>
  <si>
    <t>^ Standard: 120 Control Power with 480 Main Power</t>
  </si>
  <si>
    <t>Compressors</t>
  </si>
  <si>
    <t>Section 2.2</t>
  </si>
  <si>
    <t xml:space="preserve">* ZZ default SCCR rating is 10000 amps  </t>
  </si>
  <si>
    <t>Disconnect</t>
  </si>
  <si>
    <t>Type</t>
  </si>
  <si>
    <t>Pressure Controls</t>
  </si>
  <si>
    <t>Oil Fail Controls</t>
  </si>
  <si>
    <t>Other</t>
  </si>
  <si>
    <t>Manufacturer</t>
  </si>
  <si>
    <t>Design Operating Pressure</t>
  </si>
  <si>
    <t>Mechanical Subcooling</t>
  </si>
  <si>
    <t>Capacity Control</t>
  </si>
  <si>
    <t>Contactors</t>
  </si>
  <si>
    <t>Liquid Temp</t>
  </si>
  <si>
    <t>Control System</t>
  </si>
  <si>
    <t>Section 2.3</t>
  </si>
  <si>
    <t>Controller</t>
  </si>
  <si>
    <t>Model</t>
  </si>
  <si>
    <t>Temperature Monitoring</t>
  </si>
  <si>
    <t>Defrost Termination</t>
  </si>
  <si>
    <t>CPC E2E UltraSite Software</t>
  </si>
  <si>
    <t>Oil Fail Monitoring</t>
  </si>
  <si>
    <t>E2 versions of UltraSite are not compatible with E2E controllers.</t>
  </si>
  <si>
    <t>Leak Detection</t>
  </si>
  <si>
    <t># of Zones</t>
  </si>
  <si>
    <t>Length of Tubing</t>
  </si>
  <si>
    <t># of Filters</t>
  </si>
  <si>
    <t>If Multi-zone:</t>
  </si>
  <si>
    <t>Remote Alarm Panels</t>
  </si>
  <si>
    <t># of Walk-in Alarms</t>
  </si>
  <si>
    <t># of Walk-in Door Switch Alarms</t>
  </si>
  <si>
    <t>Discharge</t>
  </si>
  <si>
    <t>Section 2.4</t>
  </si>
  <si>
    <t>Oil Separator</t>
  </si>
  <si>
    <t>Heat Reclaim</t>
  </si>
  <si>
    <t>Valve Type</t>
  </si>
  <si>
    <t>Qty</t>
  </si>
  <si>
    <t>Opti-Stor Storage Tank</t>
  </si>
  <si>
    <t>Paul Mueller</t>
  </si>
  <si>
    <t>Opti-Stor III-1 (Reclaim with Electric Heat)</t>
  </si>
  <si>
    <t>Oil Filter</t>
  </si>
  <si>
    <t>Split Condenser</t>
  </si>
  <si>
    <t>Main Discharge Check Valve</t>
  </si>
  <si>
    <t>High Side Operating Pressure</t>
  </si>
  <si>
    <t>Coalescent with built-in reservoir high side oil system is standard with scroll compressors unless specified otherwise.</t>
  </si>
  <si>
    <t>Suction</t>
  </si>
  <si>
    <t>Section 2.5</t>
  </si>
  <si>
    <t>Suction Filters</t>
  </si>
  <si>
    <t>Suction Accumulators</t>
  </si>
  <si>
    <t>Accumulator Options</t>
  </si>
  <si>
    <t>Low Side Operating Pressure</t>
  </si>
  <si>
    <t>Receiver</t>
  </si>
  <si>
    <t>Section 2.6</t>
  </si>
  <si>
    <t>Orientation</t>
  </si>
  <si>
    <t>Mounting Location</t>
  </si>
  <si>
    <t>Liquid Level Monitoring</t>
  </si>
  <si>
    <t>Control Valves</t>
  </si>
  <si>
    <t>Section 2.7</t>
  </si>
  <si>
    <t>Header Type</t>
  </si>
  <si>
    <t>Suction Valves</t>
  </si>
  <si>
    <t>Liquid Valves</t>
  </si>
  <si>
    <t>Vendor Preference</t>
  </si>
  <si>
    <t>Ship Loose by ZZR (Loop Piping)</t>
  </si>
  <si>
    <t>Defrost</t>
  </si>
  <si>
    <t>Section 2.8</t>
  </si>
  <si>
    <t>Hot Gas Defrost</t>
  </si>
  <si>
    <t>Electric Defrost</t>
  </si>
  <si>
    <t>Powered from Rack</t>
  </si>
  <si>
    <t>Powered from Remote Panel</t>
  </si>
  <si>
    <t>Other:</t>
  </si>
  <si>
    <t>Circuits</t>
  </si>
  <si>
    <t>Section 2.9</t>
  </si>
  <si>
    <t>Circuit #</t>
  </si>
  <si>
    <t>Size</t>
  </si>
  <si>
    <t>Model #</t>
  </si>
  <si>
    <t>Mfgr</t>
  </si>
  <si>
    <t>Description / Application</t>
  </si>
  <si>
    <t>MBTUH</t>
  </si>
  <si>
    <t>Section 3.1</t>
  </si>
  <si>
    <t>Section 3.2</t>
  </si>
  <si>
    <t>Section 3.3</t>
  </si>
  <si>
    <t>Section 3.4</t>
  </si>
  <si>
    <t>Section 3.5</t>
  </si>
  <si>
    <t>Section 3.6</t>
  </si>
  <si>
    <t>Section 3.7</t>
  </si>
  <si>
    <t>Section 3.8</t>
  </si>
  <si>
    <t>Section 3.9</t>
  </si>
  <si>
    <t>Outdoor Rack (OPS) Options</t>
  </si>
  <si>
    <t>Section 3.10</t>
  </si>
  <si>
    <t>Condenser Mounting</t>
  </si>
  <si>
    <t>OPS Doors</t>
  </si>
  <si>
    <t>Ambient Conditions</t>
  </si>
  <si>
    <t>Control</t>
  </si>
  <si>
    <t>Provide Temp Sensors</t>
  </si>
  <si>
    <t>Provide Term Sensors</t>
  </si>
  <si>
    <t>Communications</t>
  </si>
  <si>
    <t>Opti-Stor II-1 (Reclaim Only)</t>
  </si>
  <si>
    <t>Notes</t>
  </si>
  <si>
    <t>Section 2.10</t>
  </si>
  <si>
    <t>Section 3.11</t>
  </si>
  <si>
    <t>OPS 120V Power</t>
  </si>
  <si>
    <t>OPS Options</t>
  </si>
  <si>
    <t>NOTE: Lift up doors require a minimum of 78" height clearance at the electrical panel per NEC code. If lift up is desired at the electrical panel the Installing contractor  must provide a minimum of a 20" height structural steel support beneath the OPS. If Lift up is desired and the 20" structural steel support is not provided a lift up can be used for all panels except for the electrical where lift off will be provided.  Please select the appropriate doors as listed above based on this information.</t>
  </si>
  <si>
    <t>Low Temp</t>
  </si>
  <si>
    <t>Med Temp</t>
  </si>
  <si>
    <t>Tab</t>
  </si>
  <si>
    <t>Section</t>
  </si>
  <si>
    <t>Main</t>
  </si>
  <si>
    <t>Project Information</t>
  </si>
  <si>
    <t>Field</t>
  </si>
  <si>
    <t>Indoor Racks (IPR)</t>
  </si>
  <si>
    <t>Outdoor Racks (OPS)</t>
  </si>
  <si>
    <t>EdgeXT (Outdoor Distributed)</t>
  </si>
  <si>
    <t>Edge (Indoor Distributed)</t>
  </si>
  <si>
    <t>Remote Defrost Panel (RDP)</t>
  </si>
  <si>
    <t>Pump Skid</t>
  </si>
  <si>
    <t>Remote Header</t>
  </si>
  <si>
    <t>Condensers/Gas Coolers</t>
  </si>
  <si>
    <t>Evaporators</t>
  </si>
  <si>
    <t>Zero Zone Doors</t>
  </si>
  <si>
    <t>Mech. / Elec. Center (CEMC)</t>
  </si>
  <si>
    <t>Refrigerant LT</t>
  </si>
  <si>
    <t>Refrigerant MT</t>
  </si>
  <si>
    <t>R744 (CO2)</t>
  </si>
  <si>
    <t>R448A</t>
  </si>
  <si>
    <t>R449A</t>
  </si>
  <si>
    <t>R513A</t>
  </si>
  <si>
    <t>R407A</t>
  </si>
  <si>
    <t>Refrigerant Other Text</t>
  </si>
  <si>
    <t>Option</t>
  </si>
  <si>
    <t>Ambient Temp</t>
  </si>
  <si>
    <t>ASHRAE .4%</t>
  </si>
  <si>
    <t>Condenser Location</t>
  </si>
  <si>
    <t>Front Access</t>
  </si>
  <si>
    <t>Fork Pockets</t>
  </si>
  <si>
    <t>Side Access</t>
  </si>
  <si>
    <t>Length</t>
  </si>
  <si>
    <t>Width</t>
  </si>
  <si>
    <t>Height</t>
  </si>
  <si>
    <t>Value</t>
  </si>
  <si>
    <t>Required</t>
  </si>
  <si>
    <t>Yes</t>
  </si>
  <si>
    <t>Group</t>
  </si>
  <si>
    <t>IPR</t>
  </si>
  <si>
    <t>Single Point Connection</t>
  </si>
  <si>
    <t>Supply Control Xfmr</t>
  </si>
  <si>
    <t>Required SCCR</t>
  </si>
  <si>
    <t>208/3/60</t>
  </si>
  <si>
    <t>480/3/60</t>
  </si>
  <si>
    <t>380/3/60</t>
  </si>
  <si>
    <t>575/3/60</t>
  </si>
  <si>
    <t>208/1/60</t>
  </si>
  <si>
    <t>120/1/60</t>
  </si>
  <si>
    <t>None</t>
  </si>
  <si>
    <t>Non-Fused</t>
  </si>
  <si>
    <t>Fused</t>
  </si>
  <si>
    <t>Complete</t>
  </si>
  <si>
    <t>Missing</t>
  </si>
  <si>
    <t>Tab Index</t>
  </si>
  <si>
    <t>Index</t>
  </si>
  <si>
    <t>Compressor Mfg Other</t>
  </si>
  <si>
    <t>Pressure Control Type</t>
  </si>
  <si>
    <t>Pressure Control Mfg</t>
  </si>
  <si>
    <t>Dual</t>
  </si>
  <si>
    <t>Indiv. HI/LO</t>
  </si>
  <si>
    <t>Indiv. HI/Group LO</t>
  </si>
  <si>
    <t>Encapsulated HI</t>
  </si>
  <si>
    <t>Johnson</t>
  </si>
  <si>
    <t>Danfoss</t>
  </si>
  <si>
    <t>Oil Fail</t>
  </si>
  <si>
    <t>Electronic/CoreSense</t>
  </si>
  <si>
    <t>Mechanical</t>
  </si>
  <si>
    <t>Digital/CRII</t>
  </si>
  <si>
    <t>VFD</t>
  </si>
  <si>
    <t>Compressor Contactors</t>
  </si>
  <si>
    <t>DP</t>
  </si>
  <si>
    <t>IEC</t>
  </si>
  <si>
    <t>NEMA</t>
  </si>
  <si>
    <t>Comp Discharge Check</t>
  </si>
  <si>
    <t>Comp Discharge Temp</t>
  </si>
  <si>
    <t>Comp Vapor Injection</t>
  </si>
  <si>
    <t>Section ID</t>
  </si>
  <si>
    <t>CO2 Design Pressure</t>
  </si>
  <si>
    <t>Subcool LT</t>
  </si>
  <si>
    <t>Subcool LT Temp</t>
  </si>
  <si>
    <t>Subcool MT</t>
  </si>
  <si>
    <t>Subcool MT Temp</t>
  </si>
  <si>
    <t>Subcool Control</t>
  </si>
  <si>
    <t>Electronic</t>
  </si>
  <si>
    <t>Micro Thermo</t>
  </si>
  <si>
    <t>RDM</t>
  </si>
  <si>
    <t>Controller Other</t>
  </si>
  <si>
    <t>Controller Model</t>
  </si>
  <si>
    <t>Per Line-up</t>
  </si>
  <si>
    <t>Per Case</t>
  </si>
  <si>
    <t>All</t>
  </si>
  <si>
    <t>Walk-Ins Only</t>
  </si>
  <si>
    <t>Term Sensor Type</t>
  </si>
  <si>
    <t>Termination Sensors</t>
  </si>
  <si>
    <t>T-stat/Klixon (Digital)</t>
  </si>
  <si>
    <t>UltraSite</t>
  </si>
  <si>
    <t>Modem</t>
  </si>
  <si>
    <t>Ethernet</t>
  </si>
  <si>
    <t>Standalone</t>
  </si>
  <si>
    <t>Network</t>
  </si>
  <si>
    <t>Multi-zone</t>
  </si>
  <si>
    <t>Single Zone</t>
  </si>
  <si>
    <t>Per Compressor</t>
  </si>
  <si>
    <t>Per Group</t>
  </si>
  <si>
    <t>LD # of Zones</t>
  </si>
  <si>
    <t>LD Length of Tubing</t>
  </si>
  <si>
    <t>LD # of Filters</t>
  </si>
  <si>
    <t>Remote Alarm w/Enunciator</t>
  </si>
  <si>
    <t>Remote Alarm w/Strobe</t>
  </si>
  <si>
    <t>Walk-In Leak Alarm</t>
  </si>
  <si>
    <t>Walk-In Door Alarms</t>
  </si>
  <si>
    <t># of Walk-In Alarms</t>
  </si>
  <si>
    <t># of Walk-In Switches</t>
  </si>
  <si>
    <t>Impingement</t>
  </si>
  <si>
    <t>Coalescent</t>
  </si>
  <si>
    <t>Helical</t>
  </si>
  <si>
    <t>Heat Reclaim Water</t>
  </si>
  <si>
    <t>Heat Reclaim Air</t>
  </si>
  <si>
    <t>Heat Reclaim Glycol</t>
  </si>
  <si>
    <t>Glycol Pump Skid</t>
  </si>
  <si>
    <t>Reclaim Valve Type</t>
  </si>
  <si>
    <t>3-Way Solenoid</t>
  </si>
  <si>
    <t>Motorized Ball Valves</t>
  </si>
  <si>
    <t>Inline</t>
  </si>
  <si>
    <t>ROF</t>
  </si>
  <si>
    <t>100 (No Split)</t>
  </si>
  <si>
    <t>50/50</t>
  </si>
  <si>
    <t>25/25/50</t>
  </si>
  <si>
    <t>33/33/33</t>
  </si>
  <si>
    <t>Split Valve</t>
  </si>
  <si>
    <t>Normally-Open Solenoids</t>
  </si>
  <si>
    <t>Quote Reclaim Tanks</t>
  </si>
  <si>
    <t>Opti-Stor II-1 Qty</t>
  </si>
  <si>
    <t>Opti-Stor III-1 Qty</t>
  </si>
  <si>
    <t>Paul Mueller Qty</t>
  </si>
  <si>
    <t>Opti-Stor Storage Tank Qty</t>
  </si>
  <si>
    <t>Discharge Check</t>
  </si>
  <si>
    <t>Brass</t>
  </si>
  <si>
    <t>Copper Spun</t>
  </si>
  <si>
    <t>Piston</t>
  </si>
  <si>
    <t>CO2 High Side Pressure</t>
  </si>
  <si>
    <t>Suction Filter Location</t>
  </si>
  <si>
    <t>Suction Filter Type</t>
  </si>
  <si>
    <t>Steel</t>
  </si>
  <si>
    <t>Accumulator Location</t>
  </si>
  <si>
    <t>Oversized Headers</t>
  </si>
  <si>
    <t>Accum Hot Gas Loop</t>
  </si>
  <si>
    <t>Accum Level Monitoring</t>
  </si>
  <si>
    <t>Accum Electric Heat</t>
  </si>
  <si>
    <t>Accum Insulation</t>
  </si>
  <si>
    <t>CO2 Lowside Pressure</t>
  </si>
  <si>
    <t>Receiver Orientation</t>
  </si>
  <si>
    <t>Horizontal</t>
  </si>
  <si>
    <t>Vertical</t>
  </si>
  <si>
    <t>Receiver Location</t>
  </si>
  <si>
    <t>Rack Mounted</t>
  </si>
  <si>
    <t>Remote Receiver Skid</t>
  </si>
  <si>
    <t>Under Condenser</t>
  </si>
  <si>
    <t>Shipped Loose</t>
  </si>
  <si>
    <t>Liquid Level</t>
  </si>
  <si>
    <t>Analog Float</t>
  </si>
  <si>
    <t>Digital Switch</t>
  </si>
  <si>
    <t>Analog Probe</t>
  </si>
  <si>
    <t>Rupture Discs</t>
  </si>
  <si>
    <t>High/Low Bypass</t>
  </si>
  <si>
    <t>Heated Receiver</t>
  </si>
  <si>
    <t>Insulated Receiver</t>
  </si>
  <si>
    <t>Flow Through</t>
  </si>
  <si>
    <t>Receiver Bypass (Ambient Subcooling)</t>
  </si>
  <si>
    <t>Circuited Piping</t>
  </si>
  <si>
    <t>Loop Piping</t>
  </si>
  <si>
    <t>Ship loose valve stations</t>
  </si>
  <si>
    <t>Mixed</t>
  </si>
  <si>
    <t>Suction Valve Type</t>
  </si>
  <si>
    <t>Electronic EPR</t>
  </si>
  <si>
    <t>Mechanical EPR w/SS</t>
  </si>
  <si>
    <t>Mechanical EPR w/o SS</t>
  </si>
  <si>
    <t>Suction-stop Solenoid</t>
  </si>
  <si>
    <t>Suction Valve Mfg</t>
  </si>
  <si>
    <t>Sporlan</t>
  </si>
  <si>
    <t>Parker</t>
  </si>
  <si>
    <t>Liquid Valve Type</t>
  </si>
  <si>
    <t>Solenoid</t>
  </si>
  <si>
    <t>Liquid Valve Mfg</t>
  </si>
  <si>
    <t>Ship Loose Control Valves</t>
  </si>
  <si>
    <t>Ship Loose Iso Valves</t>
  </si>
  <si>
    <t>Ship Loose Iso/Check Valves</t>
  </si>
  <si>
    <t>Default</t>
  </si>
  <si>
    <t>Disch. Differential Regulator</t>
  </si>
  <si>
    <t>Liq. Differential Regulator</t>
  </si>
  <si>
    <t>Discrete Defrost Header</t>
  </si>
  <si>
    <t>Industrial Hot Gas</t>
  </si>
  <si>
    <t>Circuit Breakers &amp; Contactors</t>
  </si>
  <si>
    <t>Fuses &amp; Contactors</t>
  </si>
  <si>
    <t>OPS</t>
  </si>
  <si>
    <t>OPS Power Lights</t>
  </si>
  <si>
    <t>OPS Power Ventilation Fans</t>
  </si>
  <si>
    <t>OPS Power Service Receptacle</t>
  </si>
  <si>
    <t>Drip Pan</t>
  </si>
  <si>
    <t>Drip Pan Location</t>
  </si>
  <si>
    <t>End Mounted</t>
  </si>
  <si>
    <t>Top Mounted</t>
  </si>
  <si>
    <t>Remote</t>
  </si>
  <si>
    <t>Lift Off</t>
  </si>
  <si>
    <t>Lift Up except Electrical</t>
  </si>
  <si>
    <t>Comps Only</t>
  </si>
  <si>
    <t>Entire Base</t>
  </si>
  <si>
    <t>Fan Speed Control</t>
  </si>
  <si>
    <t>Edge XT Condenser</t>
  </si>
  <si>
    <t>Section 4.1</t>
  </si>
  <si>
    <t>Section 4.2</t>
  </si>
  <si>
    <t>Section 4.3</t>
  </si>
  <si>
    <t>Section 4.4</t>
  </si>
  <si>
    <t>Section 4.5</t>
  </si>
  <si>
    <t>Section 4.6</t>
  </si>
  <si>
    <t>Section 4.7</t>
  </si>
  <si>
    <t>Section 4.8</t>
  </si>
  <si>
    <t>Section 4.9</t>
  </si>
  <si>
    <t>Section 4.10</t>
  </si>
  <si>
    <t>Section 4.11</t>
  </si>
  <si>
    <t>Section 5.1</t>
  </si>
  <si>
    <t>Section 5.2</t>
  </si>
  <si>
    <t>Section 5.3</t>
  </si>
  <si>
    <t>Section 5.4</t>
  </si>
  <si>
    <t>Section 5.5</t>
  </si>
  <si>
    <t>Section 5.6</t>
  </si>
  <si>
    <t>Section 5.7</t>
  </si>
  <si>
    <t>Section 5.8</t>
  </si>
  <si>
    <t>Section 5.9</t>
  </si>
  <si>
    <t>Section 5.10</t>
  </si>
  <si>
    <t>Section 5.11</t>
  </si>
  <si>
    <t>Edge Configuration</t>
  </si>
  <si>
    <t>Frame Type</t>
  </si>
  <si>
    <t>Horizontal Options</t>
  </si>
  <si>
    <t>Section 6.1</t>
  </si>
  <si>
    <t>Entering H2O Temp</t>
  </si>
  <si>
    <t>(Water Cooled)</t>
  </si>
  <si>
    <t>Fan Speed</t>
  </si>
  <si>
    <t>Fins per Inch</t>
  </si>
  <si>
    <t>Fin Coating</t>
  </si>
  <si>
    <t>Fan Control</t>
  </si>
  <si>
    <t>Section 6.2</t>
  </si>
  <si>
    <t>Section 6.3</t>
  </si>
  <si>
    <t>Note: Fin coating required within 50 miles of coast.</t>
  </si>
  <si>
    <t>Section 7.1</t>
  </si>
  <si>
    <t>Fan Motors</t>
  </si>
  <si>
    <t>Note: Glycol Evaporators supplied with factory installed balancing valves</t>
  </si>
  <si>
    <t>Section 7.2</t>
  </si>
  <si>
    <t>Section 7.3</t>
  </si>
  <si>
    <t>Evap Power and Control</t>
  </si>
  <si>
    <t>Section 8.1</t>
  </si>
  <si>
    <t>Section 8.2</t>
  </si>
  <si>
    <t>Section 8.3</t>
  </si>
  <si>
    <t>Section 8.4</t>
  </si>
  <si>
    <t>Section 8.5</t>
  </si>
  <si>
    <t>Section 9.1</t>
  </si>
  <si>
    <t>Section 9.2</t>
  </si>
  <si>
    <t>CEMC</t>
  </si>
  <si>
    <t>Reclaim Tanks</t>
  </si>
  <si>
    <t>Section 9.3</t>
  </si>
  <si>
    <t>CO2 Considerations</t>
  </si>
  <si>
    <t>Section 2.11</t>
  </si>
  <si>
    <t>Design Pressures</t>
  </si>
  <si>
    <t>System Type</t>
  </si>
  <si>
    <t>Defrost Type</t>
  </si>
  <si>
    <t>Section 3.12</t>
  </si>
  <si>
    <t>Section 4.12</t>
  </si>
  <si>
    <t>Copeland (CPC)</t>
  </si>
  <si>
    <t>CO2 Pressure Units</t>
  </si>
  <si>
    <t>psi</t>
  </si>
  <si>
    <t>bar</t>
  </si>
  <si>
    <t>CO2 System Type</t>
  </si>
  <si>
    <t>Subcritical DX</t>
  </si>
  <si>
    <t>Transcritical Booster</t>
  </si>
  <si>
    <t>Liquid Overfeed</t>
  </si>
  <si>
    <t>Suction Valve Brass</t>
  </si>
  <si>
    <t>Hot Gas Defrost Valve</t>
  </si>
  <si>
    <t>Hot Gas Defrost Type</t>
  </si>
  <si>
    <t>Case Electric Defrost Rack</t>
  </si>
  <si>
    <t>Walk-In Electric Defrost Rack</t>
  </si>
  <si>
    <t>Walk-In Evap Fans Rack</t>
  </si>
  <si>
    <t>Case Electric Defrost RDP</t>
  </si>
  <si>
    <t>Walk-In Electric Defrost RDP</t>
  </si>
  <si>
    <t>Walk-In Evap Fans RDP</t>
  </si>
  <si>
    <t>Compressor Type Recip</t>
  </si>
  <si>
    <t>Compressor Type Scroll</t>
  </si>
  <si>
    <t>Compressor Type Screw</t>
  </si>
  <si>
    <t>Compressor Mfg Bitzer</t>
  </si>
  <si>
    <t>Compressor Mfg Copeland</t>
  </si>
  <si>
    <t>Compressor Mfg Dorin</t>
  </si>
  <si>
    <t>Compressor Mfg Frascold</t>
  </si>
  <si>
    <t>Compressor Mfg Other Detail</t>
  </si>
  <si>
    <t>OPS Power Fed from Control</t>
  </si>
  <si>
    <t>Compressor Easy-Out (CEO)</t>
  </si>
  <si>
    <t>Expanded Metal Floor</t>
  </si>
  <si>
    <t>Lift up</t>
  </si>
  <si>
    <t>Indoor Parallel Rack (IPR)</t>
  </si>
  <si>
    <t>Outdoor Parallel System (OPS)</t>
  </si>
  <si>
    <t>Edge XT - Outdoor</t>
  </si>
  <si>
    <t>Edge (Vertical or Horiztonal) - Indoor</t>
  </si>
  <si>
    <t>Condenser/Gas Cooler</t>
  </si>
  <si>
    <t>Custom Electro-Mechanical Center
(CEMC)</t>
  </si>
  <si>
    <t>Circuit Breakout</t>
  </si>
  <si>
    <t>Subcritical Cascade</t>
  </si>
  <si>
    <t>Parallel Compression</t>
  </si>
  <si>
    <t>Chargesaver Condensing Unit</t>
  </si>
  <si>
    <t>Relief Valve Piped to Common Hdr</t>
  </si>
  <si>
    <t>Evap Temp</t>
  </si>
  <si>
    <t>Section 10.1</t>
  </si>
  <si>
    <t>Only horizontal receivers can be mounted underneat Horizontal Edge units. There are no rack mounting options for Vertial Edge units (must be remote).</t>
  </si>
  <si>
    <t>Off Time Defrost</t>
  </si>
  <si>
    <t>Casey Gerber</t>
  </si>
  <si>
    <t>Jack Gage</t>
  </si>
  <si>
    <t>Jamie Young</t>
  </si>
  <si>
    <t>Clay  Galloway</t>
  </si>
  <si>
    <t>Troy Slate</t>
  </si>
  <si>
    <t>Zebrafi</t>
  </si>
  <si>
    <t xml:space="preserve"> </t>
  </si>
  <si>
    <t>Condenser Type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</si>
</sst>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0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b/>
      <u/>
      <sz val="16"/>
      <color theme="1"/>
      <name val="Arial"/>
      <family val="2"/>
    </font>
    <font>
      <sz val="8"/>
      <color theme="1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16"/>
      <name val="Arial"/>
      <family val="2"/>
    </font>
    <font>
      <sz val="16"/>
      <color theme="1"/>
      <name val="Arial"/>
      <family val="2"/>
    </font>
    <font>
      <sz val="14"/>
      <color theme="1"/>
      <name val="Arial"/>
      <family val="2"/>
    </font>
    <font>
      <sz val="11"/>
      <color rgb="FF0000FF"/>
      <name val="Arial"/>
      <family val="2"/>
    </font>
    <font>
      <sz val="11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Calibri"/>
      <family val="2"/>
      <scheme val="minor"/>
    </font>
    <font>
      <u/>
      <sz val="24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7" fillId="0" borderId="0"/>
    <xf numFmtId="0" fontId="14" fillId="0" borderId="0" applyNumberFormat="0" applyFill="0" applyBorder="0" applyAlignment="0" applyProtection="0"/>
  </cellStyleXfs>
  <cellXfs count="7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right"/>
    </xf>
    <xf numFmtId="0" fontId="2" fillId="2" borderId="0" xfId="0" applyFont="1" applyFill="1"/>
    <xf numFmtId="0" fontId="1" fillId="0" borderId="0" xfId="0" applyFont="1" applyAlignment="1">
      <alignment horizontal="center"/>
    </xf>
    <xf numFmtId="0" fontId="3" fillId="0" borderId="0" xfId="0" applyFont="1" applyAlignment="1">
      <alignment vertical="top" wrapText="1"/>
    </xf>
    <xf numFmtId="0" fontId="2" fillId="2" borderId="0" xfId="0" applyFont="1" applyFill="1" applyAlignment="1">
      <alignment horizontal="right"/>
    </xf>
    <xf numFmtId="0" fontId="4" fillId="0" borderId="0" xfId="0" applyFont="1"/>
    <xf numFmtId="0" fontId="6" fillId="0" borderId="0" xfId="0" applyFont="1" applyAlignment="1">
      <alignment horizontal="right"/>
    </xf>
    <xf numFmtId="0" fontId="6" fillId="0" borderId="0" xfId="0" applyFont="1"/>
    <xf numFmtId="14" fontId="6" fillId="0" borderId="0" xfId="0" applyNumberFormat="1" applyFont="1" applyAlignment="1">
      <alignment horizontal="right"/>
    </xf>
    <xf numFmtId="0" fontId="1" fillId="0" borderId="2" xfId="0" applyFont="1" applyBorder="1" applyProtection="1">
      <protection locked="0"/>
    </xf>
    <xf numFmtId="0" fontId="1" fillId="0" borderId="3" xfId="0" applyFont="1" applyBorder="1" applyProtection="1">
      <protection locked="0"/>
    </xf>
    <xf numFmtId="0" fontId="1" fillId="0" borderId="12" xfId="0" applyFont="1" applyBorder="1"/>
    <xf numFmtId="0" fontId="1" fillId="0" borderId="13" xfId="0" applyFont="1" applyBorder="1"/>
    <xf numFmtId="0" fontId="1" fillId="0" borderId="0" xfId="0" applyFont="1" applyProtection="1">
      <protection locked="0"/>
    </xf>
    <xf numFmtId="0" fontId="1" fillId="0" borderId="0" xfId="0" applyFont="1" applyAlignment="1" applyProtection="1">
      <alignment horizontal="left"/>
      <protection locked="0"/>
    </xf>
    <xf numFmtId="0" fontId="1" fillId="0" borderId="0" xfId="0" applyFont="1" applyAlignment="1">
      <alignment horizontal="left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5" fillId="0" borderId="0" xfId="0" applyFont="1"/>
    <xf numFmtId="2" fontId="0" fillId="0" borderId="0" xfId="0" applyNumberFormat="1"/>
    <xf numFmtId="0" fontId="1" fillId="0" borderId="13" xfId="0" applyFont="1" applyBorder="1" applyAlignment="1">
      <alignment wrapText="1"/>
    </xf>
    <xf numFmtId="0" fontId="1" fillId="0" borderId="0" xfId="0" applyFont="1" applyAlignment="1">
      <alignment wrapText="1"/>
    </xf>
    <xf numFmtId="0" fontId="2" fillId="0" borderId="0" xfId="0" applyFont="1"/>
    <xf numFmtId="0" fontId="12" fillId="0" borderId="0" xfId="0" applyFont="1"/>
    <xf numFmtId="0" fontId="13" fillId="0" borderId="0" xfId="0" applyFont="1"/>
    <xf numFmtId="0" fontId="14" fillId="0" borderId="0" xfId="2"/>
    <xf numFmtId="0" fontId="1" fillId="0" borderId="1" xfId="0" applyFont="1" applyBorder="1" applyAlignment="1" applyProtection="1">
      <alignment horizontal="left" vertical="top" wrapText="1"/>
      <protection locked="0"/>
    </xf>
    <xf numFmtId="0" fontId="1" fillId="0" borderId="1" xfId="0" applyFont="1" applyBorder="1" applyAlignment="1" applyProtection="1">
      <alignment horizontal="left" vertical="top"/>
      <protection locked="0"/>
    </xf>
    <xf numFmtId="0" fontId="1" fillId="0" borderId="1" xfId="0" applyFont="1" applyBorder="1" applyAlignment="1">
      <alignment horizontal="left"/>
    </xf>
    <xf numFmtId="0" fontId="1" fillId="0" borderId="1" xfId="0" applyFont="1" applyBorder="1" applyAlignment="1" applyProtection="1">
      <alignment horizontal="center"/>
      <protection locked="0"/>
    </xf>
    <xf numFmtId="0" fontId="1" fillId="0" borderId="2" xfId="0" applyFont="1" applyBorder="1" applyAlignment="1" applyProtection="1">
      <alignment horizontal="left"/>
      <protection locked="0"/>
    </xf>
    <xf numFmtId="0" fontId="15" fillId="0" borderId="0" xfId="2" applyFont="1" applyAlignment="1">
      <alignment horizontal="center"/>
    </xf>
    <xf numFmtId="0" fontId="1" fillId="0" borderId="1" xfId="0" applyFont="1" applyBorder="1" applyAlignment="1" applyProtection="1">
      <alignment horizontal="left"/>
      <protection locked="0"/>
    </xf>
    <xf numFmtId="0" fontId="2" fillId="2" borderId="1" xfId="0" applyFont="1" applyFill="1" applyBorder="1" applyAlignment="1">
      <alignment horizontal="left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left" vertical="center" wrapText="1"/>
    </xf>
    <xf numFmtId="0" fontId="1" fillId="0" borderId="11" xfId="0" applyFont="1" applyBorder="1" applyAlignment="1" applyProtection="1">
      <alignment horizontal="left"/>
      <protection locked="0"/>
    </xf>
    <xf numFmtId="0" fontId="1" fillId="0" borderId="13" xfId="0" applyFont="1" applyBorder="1" applyAlignment="1">
      <alignment horizontal="left"/>
    </xf>
    <xf numFmtId="0" fontId="1" fillId="0" borderId="14" xfId="0" applyFont="1" applyBorder="1" applyAlignment="1">
      <alignment horizontal="left"/>
    </xf>
    <xf numFmtId="0" fontId="1" fillId="0" borderId="5" xfId="0" applyFont="1" applyBorder="1" applyAlignment="1" applyProtection="1">
      <alignment horizontal="left" vertical="top"/>
      <protection locked="0"/>
    </xf>
    <xf numFmtId="0" fontId="1" fillId="0" borderId="4" xfId="0" applyFont="1" applyBorder="1" applyAlignment="1" applyProtection="1">
      <alignment horizontal="left" vertical="top"/>
      <protection locked="0"/>
    </xf>
    <xf numFmtId="0" fontId="1" fillId="0" borderId="6" xfId="0" applyFont="1" applyBorder="1" applyAlignment="1" applyProtection="1">
      <alignment horizontal="left" vertical="top"/>
      <protection locked="0"/>
    </xf>
    <xf numFmtId="0" fontId="1" fillId="0" borderId="7" xfId="0" applyFont="1" applyBorder="1" applyAlignment="1" applyProtection="1">
      <alignment horizontal="left" vertical="top"/>
      <protection locked="0"/>
    </xf>
    <xf numFmtId="0" fontId="1" fillId="0" borderId="0" xfId="0" applyFont="1" applyAlignment="1" applyProtection="1">
      <alignment horizontal="left" vertical="top"/>
      <protection locked="0"/>
    </xf>
    <xf numFmtId="0" fontId="1" fillId="0" borderId="8" xfId="0" applyFont="1" applyBorder="1" applyAlignment="1" applyProtection="1">
      <alignment horizontal="left" vertical="top"/>
      <protection locked="0"/>
    </xf>
    <xf numFmtId="0" fontId="1" fillId="0" borderId="9" xfId="0" applyFont="1" applyBorder="1" applyAlignment="1" applyProtection="1">
      <alignment horizontal="left" vertical="top"/>
      <protection locked="0"/>
    </xf>
    <xf numFmtId="0" fontId="1" fillId="0" borderId="2" xfId="0" applyFont="1" applyBorder="1" applyAlignment="1" applyProtection="1">
      <alignment horizontal="left" vertical="top"/>
      <protection locked="0"/>
    </xf>
    <xf numFmtId="0" fontId="1" fillId="0" borderId="10" xfId="0" applyFont="1" applyBorder="1" applyAlignment="1" applyProtection="1">
      <alignment horizontal="left" vertical="top"/>
      <protection locked="0"/>
    </xf>
    <xf numFmtId="0" fontId="1" fillId="0" borderId="5" xfId="0" applyFont="1" applyBorder="1" applyAlignment="1" applyProtection="1">
      <alignment horizontal="left" vertical="top" wrapText="1"/>
      <protection locked="0"/>
    </xf>
    <xf numFmtId="0" fontId="1" fillId="0" borderId="4" xfId="0" applyFont="1" applyBorder="1" applyAlignment="1" applyProtection="1">
      <alignment horizontal="left" vertical="top" wrapText="1"/>
      <protection locked="0"/>
    </xf>
    <xf numFmtId="0" fontId="1" fillId="0" borderId="6" xfId="0" applyFont="1" applyBorder="1" applyAlignment="1" applyProtection="1">
      <alignment horizontal="left" vertical="top" wrapText="1"/>
      <protection locked="0"/>
    </xf>
    <xf numFmtId="0" fontId="1" fillId="0" borderId="7" xfId="0" applyFont="1" applyBorder="1" applyAlignment="1" applyProtection="1">
      <alignment horizontal="left" vertical="top" wrapText="1"/>
      <protection locked="0"/>
    </xf>
    <xf numFmtId="0" fontId="1" fillId="0" borderId="0" xfId="0" applyFont="1" applyAlignment="1" applyProtection="1">
      <alignment horizontal="left" vertical="top" wrapText="1"/>
      <protection locked="0"/>
    </xf>
    <xf numFmtId="0" fontId="1" fillId="0" borderId="8" xfId="0" applyFont="1" applyBorder="1" applyAlignment="1" applyProtection="1">
      <alignment horizontal="left" vertical="top" wrapText="1"/>
      <protection locked="0"/>
    </xf>
    <xf numFmtId="0" fontId="1" fillId="0" borderId="9" xfId="0" applyFont="1" applyBorder="1" applyAlignment="1" applyProtection="1">
      <alignment horizontal="left" vertical="top" wrapText="1"/>
      <protection locked="0"/>
    </xf>
    <xf numFmtId="0" fontId="1" fillId="0" borderId="2" xfId="0" applyFont="1" applyBorder="1" applyAlignment="1" applyProtection="1">
      <alignment horizontal="left" vertical="top" wrapText="1"/>
      <protection locked="0"/>
    </xf>
    <xf numFmtId="0" fontId="1" fillId="0" borderId="10" xfId="0" applyFont="1" applyBorder="1" applyAlignment="1" applyProtection="1">
      <alignment horizontal="left" vertical="top" wrapText="1"/>
      <protection locked="0"/>
    </xf>
    <xf numFmtId="0" fontId="1" fillId="0" borderId="3" xfId="0" applyFont="1" applyBorder="1" applyAlignment="1" applyProtection="1">
      <alignment horizontal="left"/>
      <protection locked="0"/>
    </xf>
    <xf numFmtId="0" fontId="3" fillId="0" borderId="0" xfId="0" applyFont="1" applyAlignment="1">
      <alignment horizontal="left" vertical="top" wrapText="1"/>
    </xf>
    <xf numFmtId="0" fontId="9" fillId="0" borderId="0" xfId="1" applyFont="1" applyAlignment="1">
      <alignment horizontal="center" vertical="center"/>
    </xf>
    <xf numFmtId="0" fontId="1" fillId="0" borderId="0" xfId="0" applyFont="1" applyAlignment="1">
      <alignment horizontal="left" vertical="top" wrapText="1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top" wrapText="1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horizontal="center"/>
    </xf>
    <xf numFmtId="0" fontId="4" fillId="0" borderId="0" xfId="0" applyFont="1" applyAlignment="1">
      <alignment horizontal="left" wrapText="1" indent="6"/>
    </xf>
    <xf numFmtId="0" fontId="10" fillId="0" borderId="0" xfId="0" applyFont="1" applyAlignment="1">
      <alignment horizontal="left" vertical="center"/>
    </xf>
    <xf numFmtId="0" fontId="16" fillId="3" borderId="0" xfId="2" applyFont="1" applyFill="1" applyAlignment="1" applyProtection="1">
      <alignment horizontal="center"/>
      <protection locked="0"/>
    </xf>
  </cellXfs>
  <cellStyles count="3">
    <cellStyle name="Hyperlink" xfId="2" builtinId="8"/>
    <cellStyle name="Normal" xfId="0" builtinId="0"/>
    <cellStyle name="Normal 2" xfId="1" xr:uid="{B4F1D52A-91D1-47D6-9172-4D333435C09F}"/>
  </cellStyles>
  <dxfs count="11"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general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00.xml.rels><?xml version="1.0" encoding="UTF-8" standalone="yes"?>
<Relationships xmlns="http://schemas.openxmlformats.org/package/2006/relationships"><Relationship Id="rId1" Type="http://schemas.microsoft.com/office/2006/relationships/activeXControlBinary" Target="activeX100.bin"/></Relationships>
</file>

<file path=xl/activeX/_rels/activeX101.xml.rels><?xml version="1.0" encoding="UTF-8" standalone="yes"?>
<Relationships xmlns="http://schemas.openxmlformats.org/package/2006/relationships"><Relationship Id="rId1" Type="http://schemas.microsoft.com/office/2006/relationships/activeXControlBinary" Target="activeX101.bin"/></Relationships>
</file>

<file path=xl/activeX/_rels/activeX102.xml.rels><?xml version="1.0" encoding="UTF-8" standalone="yes"?>
<Relationships xmlns="http://schemas.openxmlformats.org/package/2006/relationships"><Relationship Id="rId1" Type="http://schemas.microsoft.com/office/2006/relationships/activeXControlBinary" Target="activeX102.bin"/></Relationships>
</file>

<file path=xl/activeX/_rels/activeX103.xml.rels><?xml version="1.0" encoding="UTF-8" standalone="yes"?>
<Relationships xmlns="http://schemas.openxmlformats.org/package/2006/relationships"><Relationship Id="rId1" Type="http://schemas.microsoft.com/office/2006/relationships/activeXControlBinary" Target="activeX103.bin"/></Relationships>
</file>

<file path=xl/activeX/_rels/activeX104.xml.rels><?xml version="1.0" encoding="UTF-8" standalone="yes"?>
<Relationships xmlns="http://schemas.openxmlformats.org/package/2006/relationships"><Relationship Id="rId1" Type="http://schemas.microsoft.com/office/2006/relationships/activeXControlBinary" Target="activeX104.bin"/></Relationships>
</file>

<file path=xl/activeX/_rels/activeX105.xml.rels><?xml version="1.0" encoding="UTF-8" standalone="yes"?>
<Relationships xmlns="http://schemas.openxmlformats.org/package/2006/relationships"><Relationship Id="rId1" Type="http://schemas.microsoft.com/office/2006/relationships/activeXControlBinary" Target="activeX105.bin"/></Relationships>
</file>

<file path=xl/activeX/_rels/activeX106.xml.rels><?xml version="1.0" encoding="UTF-8" standalone="yes"?>
<Relationships xmlns="http://schemas.openxmlformats.org/package/2006/relationships"><Relationship Id="rId1" Type="http://schemas.microsoft.com/office/2006/relationships/activeXControlBinary" Target="activeX106.bin"/></Relationships>
</file>

<file path=xl/activeX/_rels/activeX107.xml.rels><?xml version="1.0" encoding="UTF-8" standalone="yes"?>
<Relationships xmlns="http://schemas.openxmlformats.org/package/2006/relationships"><Relationship Id="rId1" Type="http://schemas.microsoft.com/office/2006/relationships/activeXControlBinary" Target="activeX107.bin"/></Relationships>
</file>

<file path=xl/activeX/_rels/activeX108.xml.rels><?xml version="1.0" encoding="UTF-8" standalone="yes"?>
<Relationships xmlns="http://schemas.openxmlformats.org/package/2006/relationships"><Relationship Id="rId1" Type="http://schemas.microsoft.com/office/2006/relationships/activeXControlBinary" Target="activeX108.bin"/></Relationships>
</file>

<file path=xl/activeX/_rels/activeX109.xml.rels><?xml version="1.0" encoding="UTF-8" standalone="yes"?>
<Relationships xmlns="http://schemas.openxmlformats.org/package/2006/relationships"><Relationship Id="rId1" Type="http://schemas.microsoft.com/office/2006/relationships/activeXControlBinary" Target="activeX109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10.xml.rels><?xml version="1.0" encoding="UTF-8" standalone="yes"?>
<Relationships xmlns="http://schemas.openxmlformats.org/package/2006/relationships"><Relationship Id="rId1" Type="http://schemas.microsoft.com/office/2006/relationships/activeXControlBinary" Target="activeX110.bin"/></Relationships>
</file>

<file path=xl/activeX/_rels/activeX111.xml.rels><?xml version="1.0" encoding="UTF-8" standalone="yes"?>
<Relationships xmlns="http://schemas.openxmlformats.org/package/2006/relationships"><Relationship Id="rId1" Type="http://schemas.microsoft.com/office/2006/relationships/activeXControlBinary" Target="activeX111.bin"/></Relationships>
</file>

<file path=xl/activeX/_rels/activeX112.xml.rels><?xml version="1.0" encoding="UTF-8" standalone="yes"?>
<Relationships xmlns="http://schemas.openxmlformats.org/package/2006/relationships"><Relationship Id="rId1" Type="http://schemas.microsoft.com/office/2006/relationships/activeXControlBinary" Target="activeX112.bin"/></Relationships>
</file>

<file path=xl/activeX/_rels/activeX113.xml.rels><?xml version="1.0" encoding="UTF-8" standalone="yes"?>
<Relationships xmlns="http://schemas.openxmlformats.org/package/2006/relationships"><Relationship Id="rId1" Type="http://schemas.microsoft.com/office/2006/relationships/activeXControlBinary" Target="activeX113.bin"/></Relationships>
</file>

<file path=xl/activeX/_rels/activeX114.xml.rels><?xml version="1.0" encoding="UTF-8" standalone="yes"?>
<Relationships xmlns="http://schemas.openxmlformats.org/package/2006/relationships"><Relationship Id="rId1" Type="http://schemas.microsoft.com/office/2006/relationships/activeXControlBinary" Target="activeX114.bin"/></Relationships>
</file>

<file path=xl/activeX/_rels/activeX115.xml.rels><?xml version="1.0" encoding="UTF-8" standalone="yes"?>
<Relationships xmlns="http://schemas.openxmlformats.org/package/2006/relationships"><Relationship Id="rId1" Type="http://schemas.microsoft.com/office/2006/relationships/activeXControlBinary" Target="activeX115.bin"/></Relationships>
</file>

<file path=xl/activeX/_rels/activeX116.xml.rels><?xml version="1.0" encoding="UTF-8" standalone="yes"?>
<Relationships xmlns="http://schemas.openxmlformats.org/package/2006/relationships"><Relationship Id="rId1" Type="http://schemas.microsoft.com/office/2006/relationships/activeXControlBinary" Target="activeX116.bin"/></Relationships>
</file>

<file path=xl/activeX/_rels/activeX117.xml.rels><?xml version="1.0" encoding="UTF-8" standalone="yes"?>
<Relationships xmlns="http://schemas.openxmlformats.org/package/2006/relationships"><Relationship Id="rId1" Type="http://schemas.microsoft.com/office/2006/relationships/activeXControlBinary" Target="activeX117.bin"/></Relationships>
</file>

<file path=xl/activeX/_rels/activeX118.xml.rels><?xml version="1.0" encoding="UTF-8" standalone="yes"?>
<Relationships xmlns="http://schemas.openxmlformats.org/package/2006/relationships"><Relationship Id="rId1" Type="http://schemas.microsoft.com/office/2006/relationships/activeXControlBinary" Target="activeX118.bin"/></Relationships>
</file>

<file path=xl/activeX/_rels/activeX119.xml.rels><?xml version="1.0" encoding="UTF-8" standalone="yes"?>
<Relationships xmlns="http://schemas.openxmlformats.org/package/2006/relationships"><Relationship Id="rId1" Type="http://schemas.microsoft.com/office/2006/relationships/activeXControlBinary" Target="activeX119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20.xml.rels><?xml version="1.0" encoding="UTF-8" standalone="yes"?>
<Relationships xmlns="http://schemas.openxmlformats.org/package/2006/relationships"><Relationship Id="rId1" Type="http://schemas.microsoft.com/office/2006/relationships/activeXControlBinary" Target="activeX120.bin"/></Relationships>
</file>

<file path=xl/activeX/_rels/activeX121.xml.rels><?xml version="1.0" encoding="UTF-8" standalone="yes"?>
<Relationships xmlns="http://schemas.openxmlformats.org/package/2006/relationships"><Relationship Id="rId1" Type="http://schemas.microsoft.com/office/2006/relationships/activeXControlBinary" Target="activeX121.bin"/></Relationships>
</file>

<file path=xl/activeX/_rels/activeX122.xml.rels><?xml version="1.0" encoding="UTF-8" standalone="yes"?>
<Relationships xmlns="http://schemas.openxmlformats.org/package/2006/relationships"><Relationship Id="rId1" Type="http://schemas.microsoft.com/office/2006/relationships/activeXControlBinary" Target="activeX122.bin"/></Relationships>
</file>

<file path=xl/activeX/_rels/activeX123.xml.rels><?xml version="1.0" encoding="UTF-8" standalone="yes"?>
<Relationships xmlns="http://schemas.openxmlformats.org/package/2006/relationships"><Relationship Id="rId1" Type="http://schemas.microsoft.com/office/2006/relationships/activeXControlBinary" Target="activeX123.bin"/></Relationships>
</file>

<file path=xl/activeX/_rels/activeX124.xml.rels><?xml version="1.0" encoding="UTF-8" standalone="yes"?>
<Relationships xmlns="http://schemas.openxmlformats.org/package/2006/relationships"><Relationship Id="rId1" Type="http://schemas.microsoft.com/office/2006/relationships/activeXControlBinary" Target="activeX124.bin"/></Relationships>
</file>

<file path=xl/activeX/_rels/activeX125.xml.rels><?xml version="1.0" encoding="UTF-8" standalone="yes"?>
<Relationships xmlns="http://schemas.openxmlformats.org/package/2006/relationships"><Relationship Id="rId1" Type="http://schemas.microsoft.com/office/2006/relationships/activeXControlBinary" Target="activeX125.bin"/></Relationships>
</file>

<file path=xl/activeX/_rels/activeX126.xml.rels><?xml version="1.0" encoding="UTF-8" standalone="yes"?>
<Relationships xmlns="http://schemas.openxmlformats.org/package/2006/relationships"><Relationship Id="rId1" Type="http://schemas.microsoft.com/office/2006/relationships/activeXControlBinary" Target="activeX126.bin"/></Relationships>
</file>

<file path=xl/activeX/_rels/activeX127.xml.rels><?xml version="1.0" encoding="UTF-8" standalone="yes"?>
<Relationships xmlns="http://schemas.openxmlformats.org/package/2006/relationships"><Relationship Id="rId1" Type="http://schemas.microsoft.com/office/2006/relationships/activeXControlBinary" Target="activeX127.bin"/></Relationships>
</file>

<file path=xl/activeX/_rels/activeX128.xml.rels><?xml version="1.0" encoding="UTF-8" standalone="yes"?>
<Relationships xmlns="http://schemas.openxmlformats.org/package/2006/relationships"><Relationship Id="rId1" Type="http://schemas.microsoft.com/office/2006/relationships/activeXControlBinary" Target="activeX128.bin"/></Relationships>
</file>

<file path=xl/activeX/_rels/activeX129.xml.rels><?xml version="1.0" encoding="UTF-8" standalone="yes"?>
<Relationships xmlns="http://schemas.openxmlformats.org/package/2006/relationships"><Relationship Id="rId1" Type="http://schemas.microsoft.com/office/2006/relationships/activeXControlBinary" Target="activeX129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30.xml.rels><?xml version="1.0" encoding="UTF-8" standalone="yes"?>
<Relationships xmlns="http://schemas.openxmlformats.org/package/2006/relationships"><Relationship Id="rId1" Type="http://schemas.microsoft.com/office/2006/relationships/activeXControlBinary" Target="activeX130.bin"/></Relationships>
</file>

<file path=xl/activeX/_rels/activeX131.xml.rels><?xml version="1.0" encoding="UTF-8" standalone="yes"?>
<Relationships xmlns="http://schemas.openxmlformats.org/package/2006/relationships"><Relationship Id="rId1" Type="http://schemas.microsoft.com/office/2006/relationships/activeXControlBinary" Target="activeX131.bin"/></Relationships>
</file>

<file path=xl/activeX/_rels/activeX132.xml.rels><?xml version="1.0" encoding="UTF-8" standalone="yes"?>
<Relationships xmlns="http://schemas.openxmlformats.org/package/2006/relationships"><Relationship Id="rId1" Type="http://schemas.microsoft.com/office/2006/relationships/activeXControlBinary" Target="activeX132.bin"/></Relationships>
</file>

<file path=xl/activeX/_rels/activeX133.xml.rels><?xml version="1.0" encoding="UTF-8" standalone="yes"?>
<Relationships xmlns="http://schemas.openxmlformats.org/package/2006/relationships"><Relationship Id="rId1" Type="http://schemas.microsoft.com/office/2006/relationships/activeXControlBinary" Target="activeX133.bin"/></Relationships>
</file>

<file path=xl/activeX/_rels/activeX134.xml.rels><?xml version="1.0" encoding="UTF-8" standalone="yes"?>
<Relationships xmlns="http://schemas.openxmlformats.org/package/2006/relationships"><Relationship Id="rId1" Type="http://schemas.microsoft.com/office/2006/relationships/activeXControlBinary" Target="activeX134.bin"/></Relationships>
</file>

<file path=xl/activeX/_rels/activeX135.xml.rels><?xml version="1.0" encoding="UTF-8" standalone="yes"?>
<Relationships xmlns="http://schemas.openxmlformats.org/package/2006/relationships"><Relationship Id="rId1" Type="http://schemas.microsoft.com/office/2006/relationships/activeXControlBinary" Target="activeX135.bin"/></Relationships>
</file>

<file path=xl/activeX/_rels/activeX136.xml.rels><?xml version="1.0" encoding="UTF-8" standalone="yes"?>
<Relationships xmlns="http://schemas.openxmlformats.org/package/2006/relationships"><Relationship Id="rId1" Type="http://schemas.microsoft.com/office/2006/relationships/activeXControlBinary" Target="activeX136.bin"/></Relationships>
</file>

<file path=xl/activeX/_rels/activeX137.xml.rels><?xml version="1.0" encoding="UTF-8" standalone="yes"?>
<Relationships xmlns="http://schemas.openxmlformats.org/package/2006/relationships"><Relationship Id="rId1" Type="http://schemas.microsoft.com/office/2006/relationships/activeXControlBinary" Target="activeX137.bin"/></Relationships>
</file>

<file path=xl/activeX/_rels/activeX138.xml.rels><?xml version="1.0" encoding="UTF-8" standalone="yes"?>
<Relationships xmlns="http://schemas.openxmlformats.org/package/2006/relationships"><Relationship Id="rId1" Type="http://schemas.microsoft.com/office/2006/relationships/activeXControlBinary" Target="activeX138.bin"/></Relationships>
</file>

<file path=xl/activeX/_rels/activeX139.xml.rels><?xml version="1.0" encoding="UTF-8" standalone="yes"?>
<Relationships xmlns="http://schemas.openxmlformats.org/package/2006/relationships"><Relationship Id="rId1" Type="http://schemas.microsoft.com/office/2006/relationships/activeXControlBinary" Target="activeX139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40.xml.rels><?xml version="1.0" encoding="UTF-8" standalone="yes"?>
<Relationships xmlns="http://schemas.openxmlformats.org/package/2006/relationships"><Relationship Id="rId1" Type="http://schemas.microsoft.com/office/2006/relationships/activeXControlBinary" Target="activeX140.bin"/></Relationships>
</file>

<file path=xl/activeX/_rels/activeX141.xml.rels><?xml version="1.0" encoding="UTF-8" standalone="yes"?>
<Relationships xmlns="http://schemas.openxmlformats.org/package/2006/relationships"><Relationship Id="rId1" Type="http://schemas.microsoft.com/office/2006/relationships/activeXControlBinary" Target="activeX141.bin"/></Relationships>
</file>

<file path=xl/activeX/_rels/activeX142.xml.rels><?xml version="1.0" encoding="UTF-8" standalone="yes"?>
<Relationships xmlns="http://schemas.openxmlformats.org/package/2006/relationships"><Relationship Id="rId1" Type="http://schemas.microsoft.com/office/2006/relationships/activeXControlBinary" Target="activeX142.bin"/></Relationships>
</file>

<file path=xl/activeX/_rels/activeX143.xml.rels><?xml version="1.0" encoding="UTF-8" standalone="yes"?>
<Relationships xmlns="http://schemas.openxmlformats.org/package/2006/relationships"><Relationship Id="rId1" Type="http://schemas.microsoft.com/office/2006/relationships/activeXControlBinary" Target="activeX143.bin"/></Relationships>
</file>

<file path=xl/activeX/_rels/activeX144.xml.rels><?xml version="1.0" encoding="UTF-8" standalone="yes"?>
<Relationships xmlns="http://schemas.openxmlformats.org/package/2006/relationships"><Relationship Id="rId1" Type="http://schemas.microsoft.com/office/2006/relationships/activeXControlBinary" Target="activeX144.bin"/></Relationships>
</file>

<file path=xl/activeX/_rels/activeX145.xml.rels><?xml version="1.0" encoding="UTF-8" standalone="yes"?>
<Relationships xmlns="http://schemas.openxmlformats.org/package/2006/relationships"><Relationship Id="rId1" Type="http://schemas.microsoft.com/office/2006/relationships/activeXControlBinary" Target="activeX145.bin"/></Relationships>
</file>

<file path=xl/activeX/_rels/activeX146.xml.rels><?xml version="1.0" encoding="UTF-8" standalone="yes"?>
<Relationships xmlns="http://schemas.openxmlformats.org/package/2006/relationships"><Relationship Id="rId1" Type="http://schemas.microsoft.com/office/2006/relationships/activeXControlBinary" Target="activeX146.bin"/></Relationships>
</file>

<file path=xl/activeX/_rels/activeX147.xml.rels><?xml version="1.0" encoding="UTF-8" standalone="yes"?>
<Relationships xmlns="http://schemas.openxmlformats.org/package/2006/relationships"><Relationship Id="rId1" Type="http://schemas.microsoft.com/office/2006/relationships/activeXControlBinary" Target="activeX147.bin"/></Relationships>
</file>

<file path=xl/activeX/_rels/activeX148.xml.rels><?xml version="1.0" encoding="UTF-8" standalone="yes"?>
<Relationships xmlns="http://schemas.openxmlformats.org/package/2006/relationships"><Relationship Id="rId1" Type="http://schemas.microsoft.com/office/2006/relationships/activeXControlBinary" Target="activeX148.bin"/></Relationships>
</file>

<file path=xl/activeX/_rels/activeX149.xml.rels><?xml version="1.0" encoding="UTF-8" standalone="yes"?>
<Relationships xmlns="http://schemas.openxmlformats.org/package/2006/relationships"><Relationship Id="rId1" Type="http://schemas.microsoft.com/office/2006/relationships/activeXControlBinary" Target="activeX149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50.xml.rels><?xml version="1.0" encoding="UTF-8" standalone="yes"?>
<Relationships xmlns="http://schemas.openxmlformats.org/package/2006/relationships"><Relationship Id="rId1" Type="http://schemas.microsoft.com/office/2006/relationships/activeXControlBinary" Target="activeX150.bin"/></Relationships>
</file>

<file path=xl/activeX/_rels/activeX151.xml.rels><?xml version="1.0" encoding="UTF-8" standalone="yes"?>
<Relationships xmlns="http://schemas.openxmlformats.org/package/2006/relationships"><Relationship Id="rId1" Type="http://schemas.microsoft.com/office/2006/relationships/activeXControlBinary" Target="activeX151.bin"/></Relationships>
</file>

<file path=xl/activeX/_rels/activeX152.xml.rels><?xml version="1.0" encoding="UTF-8" standalone="yes"?>
<Relationships xmlns="http://schemas.openxmlformats.org/package/2006/relationships"><Relationship Id="rId1" Type="http://schemas.microsoft.com/office/2006/relationships/activeXControlBinary" Target="activeX152.bin"/></Relationships>
</file>

<file path=xl/activeX/_rels/activeX153.xml.rels><?xml version="1.0" encoding="UTF-8" standalone="yes"?>
<Relationships xmlns="http://schemas.openxmlformats.org/package/2006/relationships"><Relationship Id="rId1" Type="http://schemas.microsoft.com/office/2006/relationships/activeXControlBinary" Target="activeX153.bin"/></Relationships>
</file>

<file path=xl/activeX/_rels/activeX154.xml.rels><?xml version="1.0" encoding="UTF-8" standalone="yes"?>
<Relationships xmlns="http://schemas.openxmlformats.org/package/2006/relationships"><Relationship Id="rId1" Type="http://schemas.microsoft.com/office/2006/relationships/activeXControlBinary" Target="activeX154.bin"/></Relationships>
</file>

<file path=xl/activeX/_rels/activeX155.xml.rels><?xml version="1.0" encoding="UTF-8" standalone="yes"?>
<Relationships xmlns="http://schemas.openxmlformats.org/package/2006/relationships"><Relationship Id="rId1" Type="http://schemas.microsoft.com/office/2006/relationships/activeXControlBinary" Target="activeX155.bin"/></Relationships>
</file>

<file path=xl/activeX/_rels/activeX156.xml.rels><?xml version="1.0" encoding="UTF-8" standalone="yes"?>
<Relationships xmlns="http://schemas.openxmlformats.org/package/2006/relationships"><Relationship Id="rId1" Type="http://schemas.microsoft.com/office/2006/relationships/activeXControlBinary" Target="activeX156.bin"/></Relationships>
</file>

<file path=xl/activeX/_rels/activeX157.xml.rels><?xml version="1.0" encoding="UTF-8" standalone="yes"?>
<Relationships xmlns="http://schemas.openxmlformats.org/package/2006/relationships"><Relationship Id="rId1" Type="http://schemas.microsoft.com/office/2006/relationships/activeXControlBinary" Target="activeX157.bin"/></Relationships>
</file>

<file path=xl/activeX/_rels/activeX158.xml.rels><?xml version="1.0" encoding="UTF-8" standalone="yes"?>
<Relationships xmlns="http://schemas.openxmlformats.org/package/2006/relationships"><Relationship Id="rId1" Type="http://schemas.microsoft.com/office/2006/relationships/activeXControlBinary" Target="activeX158.bin"/></Relationships>
</file>

<file path=xl/activeX/_rels/activeX159.xml.rels><?xml version="1.0" encoding="UTF-8" standalone="yes"?>
<Relationships xmlns="http://schemas.openxmlformats.org/package/2006/relationships"><Relationship Id="rId1" Type="http://schemas.microsoft.com/office/2006/relationships/activeXControlBinary" Target="activeX159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60.xml.rels><?xml version="1.0" encoding="UTF-8" standalone="yes"?>
<Relationships xmlns="http://schemas.openxmlformats.org/package/2006/relationships"><Relationship Id="rId1" Type="http://schemas.microsoft.com/office/2006/relationships/activeXControlBinary" Target="activeX160.bin"/></Relationships>
</file>

<file path=xl/activeX/_rels/activeX161.xml.rels><?xml version="1.0" encoding="UTF-8" standalone="yes"?>
<Relationships xmlns="http://schemas.openxmlformats.org/package/2006/relationships"><Relationship Id="rId1" Type="http://schemas.microsoft.com/office/2006/relationships/activeXControlBinary" Target="activeX161.bin"/></Relationships>
</file>

<file path=xl/activeX/_rels/activeX162.xml.rels><?xml version="1.0" encoding="UTF-8" standalone="yes"?>
<Relationships xmlns="http://schemas.openxmlformats.org/package/2006/relationships"><Relationship Id="rId1" Type="http://schemas.microsoft.com/office/2006/relationships/activeXControlBinary" Target="activeX162.bin"/></Relationships>
</file>

<file path=xl/activeX/_rels/activeX163.xml.rels><?xml version="1.0" encoding="UTF-8" standalone="yes"?>
<Relationships xmlns="http://schemas.openxmlformats.org/package/2006/relationships"><Relationship Id="rId1" Type="http://schemas.microsoft.com/office/2006/relationships/activeXControlBinary" Target="activeX163.bin"/></Relationships>
</file>

<file path=xl/activeX/_rels/activeX164.xml.rels><?xml version="1.0" encoding="UTF-8" standalone="yes"?>
<Relationships xmlns="http://schemas.openxmlformats.org/package/2006/relationships"><Relationship Id="rId1" Type="http://schemas.microsoft.com/office/2006/relationships/activeXControlBinary" Target="activeX164.bin"/></Relationships>
</file>

<file path=xl/activeX/_rels/activeX165.xml.rels><?xml version="1.0" encoding="UTF-8" standalone="yes"?>
<Relationships xmlns="http://schemas.openxmlformats.org/package/2006/relationships"><Relationship Id="rId1" Type="http://schemas.microsoft.com/office/2006/relationships/activeXControlBinary" Target="activeX165.bin"/></Relationships>
</file>

<file path=xl/activeX/_rels/activeX166.xml.rels><?xml version="1.0" encoding="UTF-8" standalone="yes"?>
<Relationships xmlns="http://schemas.openxmlformats.org/package/2006/relationships"><Relationship Id="rId1" Type="http://schemas.microsoft.com/office/2006/relationships/activeXControlBinary" Target="activeX166.bin"/></Relationships>
</file>

<file path=xl/activeX/_rels/activeX167.xml.rels><?xml version="1.0" encoding="UTF-8" standalone="yes"?>
<Relationships xmlns="http://schemas.openxmlformats.org/package/2006/relationships"><Relationship Id="rId1" Type="http://schemas.microsoft.com/office/2006/relationships/activeXControlBinary" Target="activeX167.bin"/></Relationships>
</file>

<file path=xl/activeX/_rels/activeX168.xml.rels><?xml version="1.0" encoding="UTF-8" standalone="yes"?>
<Relationships xmlns="http://schemas.openxmlformats.org/package/2006/relationships"><Relationship Id="rId1" Type="http://schemas.microsoft.com/office/2006/relationships/activeXControlBinary" Target="activeX168.bin"/></Relationships>
</file>

<file path=xl/activeX/_rels/activeX169.xml.rels><?xml version="1.0" encoding="UTF-8" standalone="yes"?>
<Relationships xmlns="http://schemas.openxmlformats.org/package/2006/relationships"><Relationship Id="rId1" Type="http://schemas.microsoft.com/office/2006/relationships/activeXControlBinary" Target="activeX169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70.xml.rels><?xml version="1.0" encoding="UTF-8" standalone="yes"?>
<Relationships xmlns="http://schemas.openxmlformats.org/package/2006/relationships"><Relationship Id="rId1" Type="http://schemas.microsoft.com/office/2006/relationships/activeXControlBinary" Target="activeX170.bin"/></Relationships>
</file>

<file path=xl/activeX/_rels/activeX171.xml.rels><?xml version="1.0" encoding="UTF-8" standalone="yes"?>
<Relationships xmlns="http://schemas.openxmlformats.org/package/2006/relationships"><Relationship Id="rId1" Type="http://schemas.microsoft.com/office/2006/relationships/activeXControlBinary" Target="activeX171.bin"/></Relationships>
</file>

<file path=xl/activeX/_rels/activeX172.xml.rels><?xml version="1.0" encoding="UTF-8" standalone="yes"?>
<Relationships xmlns="http://schemas.openxmlformats.org/package/2006/relationships"><Relationship Id="rId1" Type="http://schemas.microsoft.com/office/2006/relationships/activeXControlBinary" Target="activeX172.bin"/></Relationships>
</file>

<file path=xl/activeX/_rels/activeX173.xml.rels><?xml version="1.0" encoding="UTF-8" standalone="yes"?>
<Relationships xmlns="http://schemas.openxmlformats.org/package/2006/relationships"><Relationship Id="rId1" Type="http://schemas.microsoft.com/office/2006/relationships/activeXControlBinary" Target="activeX173.bin"/></Relationships>
</file>

<file path=xl/activeX/_rels/activeX174.xml.rels><?xml version="1.0" encoding="UTF-8" standalone="yes"?>
<Relationships xmlns="http://schemas.openxmlformats.org/package/2006/relationships"><Relationship Id="rId1" Type="http://schemas.microsoft.com/office/2006/relationships/activeXControlBinary" Target="activeX174.bin"/></Relationships>
</file>

<file path=xl/activeX/_rels/activeX175.xml.rels><?xml version="1.0" encoding="UTF-8" standalone="yes"?>
<Relationships xmlns="http://schemas.openxmlformats.org/package/2006/relationships"><Relationship Id="rId1" Type="http://schemas.microsoft.com/office/2006/relationships/activeXControlBinary" Target="activeX175.bin"/></Relationships>
</file>

<file path=xl/activeX/_rels/activeX176.xml.rels><?xml version="1.0" encoding="UTF-8" standalone="yes"?>
<Relationships xmlns="http://schemas.openxmlformats.org/package/2006/relationships"><Relationship Id="rId1" Type="http://schemas.microsoft.com/office/2006/relationships/activeXControlBinary" Target="activeX176.bin"/></Relationships>
</file>

<file path=xl/activeX/_rels/activeX177.xml.rels><?xml version="1.0" encoding="UTF-8" standalone="yes"?>
<Relationships xmlns="http://schemas.openxmlformats.org/package/2006/relationships"><Relationship Id="rId1" Type="http://schemas.microsoft.com/office/2006/relationships/activeXControlBinary" Target="activeX177.bin"/></Relationships>
</file>

<file path=xl/activeX/_rels/activeX178.xml.rels><?xml version="1.0" encoding="UTF-8" standalone="yes"?>
<Relationships xmlns="http://schemas.openxmlformats.org/package/2006/relationships"><Relationship Id="rId1" Type="http://schemas.microsoft.com/office/2006/relationships/activeXControlBinary" Target="activeX178.bin"/></Relationships>
</file>

<file path=xl/activeX/_rels/activeX179.xml.rels><?xml version="1.0" encoding="UTF-8" standalone="yes"?>
<Relationships xmlns="http://schemas.openxmlformats.org/package/2006/relationships"><Relationship Id="rId1" Type="http://schemas.microsoft.com/office/2006/relationships/activeXControlBinary" Target="activeX179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80.xml.rels><?xml version="1.0" encoding="UTF-8" standalone="yes"?>
<Relationships xmlns="http://schemas.openxmlformats.org/package/2006/relationships"><Relationship Id="rId1" Type="http://schemas.microsoft.com/office/2006/relationships/activeXControlBinary" Target="activeX180.bin"/></Relationships>
</file>

<file path=xl/activeX/_rels/activeX181.xml.rels><?xml version="1.0" encoding="UTF-8" standalone="yes"?>
<Relationships xmlns="http://schemas.openxmlformats.org/package/2006/relationships"><Relationship Id="rId1" Type="http://schemas.microsoft.com/office/2006/relationships/activeXControlBinary" Target="activeX181.bin"/></Relationships>
</file>

<file path=xl/activeX/_rels/activeX182.xml.rels><?xml version="1.0" encoding="UTF-8" standalone="yes"?>
<Relationships xmlns="http://schemas.openxmlformats.org/package/2006/relationships"><Relationship Id="rId1" Type="http://schemas.microsoft.com/office/2006/relationships/activeXControlBinary" Target="activeX182.bin"/></Relationships>
</file>

<file path=xl/activeX/_rels/activeX183.xml.rels><?xml version="1.0" encoding="UTF-8" standalone="yes"?>
<Relationships xmlns="http://schemas.openxmlformats.org/package/2006/relationships"><Relationship Id="rId1" Type="http://schemas.microsoft.com/office/2006/relationships/activeXControlBinary" Target="activeX183.bin"/></Relationships>
</file>

<file path=xl/activeX/_rels/activeX184.xml.rels><?xml version="1.0" encoding="UTF-8" standalone="yes"?>
<Relationships xmlns="http://schemas.openxmlformats.org/package/2006/relationships"><Relationship Id="rId1" Type="http://schemas.microsoft.com/office/2006/relationships/activeXControlBinary" Target="activeX184.bin"/></Relationships>
</file>

<file path=xl/activeX/_rels/activeX185.xml.rels><?xml version="1.0" encoding="UTF-8" standalone="yes"?>
<Relationships xmlns="http://schemas.openxmlformats.org/package/2006/relationships"><Relationship Id="rId1" Type="http://schemas.microsoft.com/office/2006/relationships/activeXControlBinary" Target="activeX185.bin"/></Relationships>
</file>

<file path=xl/activeX/_rels/activeX186.xml.rels><?xml version="1.0" encoding="UTF-8" standalone="yes"?>
<Relationships xmlns="http://schemas.openxmlformats.org/package/2006/relationships"><Relationship Id="rId1" Type="http://schemas.microsoft.com/office/2006/relationships/activeXControlBinary" Target="activeX186.bin"/></Relationships>
</file>

<file path=xl/activeX/_rels/activeX187.xml.rels><?xml version="1.0" encoding="UTF-8" standalone="yes"?>
<Relationships xmlns="http://schemas.openxmlformats.org/package/2006/relationships"><Relationship Id="rId1" Type="http://schemas.microsoft.com/office/2006/relationships/activeXControlBinary" Target="activeX187.bin"/></Relationships>
</file>

<file path=xl/activeX/_rels/activeX188.xml.rels><?xml version="1.0" encoding="UTF-8" standalone="yes"?>
<Relationships xmlns="http://schemas.openxmlformats.org/package/2006/relationships"><Relationship Id="rId1" Type="http://schemas.microsoft.com/office/2006/relationships/activeXControlBinary" Target="activeX188.bin"/></Relationships>
</file>

<file path=xl/activeX/_rels/activeX189.xml.rels><?xml version="1.0" encoding="UTF-8" standalone="yes"?>
<Relationships xmlns="http://schemas.openxmlformats.org/package/2006/relationships"><Relationship Id="rId1" Type="http://schemas.microsoft.com/office/2006/relationships/activeXControlBinary" Target="activeX189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190.xml.rels><?xml version="1.0" encoding="UTF-8" standalone="yes"?>
<Relationships xmlns="http://schemas.openxmlformats.org/package/2006/relationships"><Relationship Id="rId1" Type="http://schemas.microsoft.com/office/2006/relationships/activeXControlBinary" Target="activeX190.bin"/></Relationships>
</file>

<file path=xl/activeX/_rels/activeX191.xml.rels><?xml version="1.0" encoding="UTF-8" standalone="yes"?>
<Relationships xmlns="http://schemas.openxmlformats.org/package/2006/relationships"><Relationship Id="rId1" Type="http://schemas.microsoft.com/office/2006/relationships/activeXControlBinary" Target="activeX191.bin"/></Relationships>
</file>

<file path=xl/activeX/_rels/activeX192.xml.rels><?xml version="1.0" encoding="UTF-8" standalone="yes"?>
<Relationships xmlns="http://schemas.openxmlformats.org/package/2006/relationships"><Relationship Id="rId1" Type="http://schemas.microsoft.com/office/2006/relationships/activeXControlBinary" Target="activeX192.bin"/></Relationships>
</file>

<file path=xl/activeX/_rels/activeX193.xml.rels><?xml version="1.0" encoding="UTF-8" standalone="yes"?>
<Relationships xmlns="http://schemas.openxmlformats.org/package/2006/relationships"><Relationship Id="rId1" Type="http://schemas.microsoft.com/office/2006/relationships/activeXControlBinary" Target="activeX193.bin"/></Relationships>
</file>

<file path=xl/activeX/_rels/activeX194.xml.rels><?xml version="1.0" encoding="UTF-8" standalone="yes"?>
<Relationships xmlns="http://schemas.openxmlformats.org/package/2006/relationships"><Relationship Id="rId1" Type="http://schemas.microsoft.com/office/2006/relationships/activeXControlBinary" Target="activeX194.bin"/></Relationships>
</file>

<file path=xl/activeX/_rels/activeX195.xml.rels><?xml version="1.0" encoding="UTF-8" standalone="yes"?>
<Relationships xmlns="http://schemas.openxmlformats.org/package/2006/relationships"><Relationship Id="rId1" Type="http://schemas.microsoft.com/office/2006/relationships/activeXControlBinary" Target="activeX195.bin"/></Relationships>
</file>

<file path=xl/activeX/_rels/activeX196.xml.rels><?xml version="1.0" encoding="UTF-8" standalone="yes"?>
<Relationships xmlns="http://schemas.openxmlformats.org/package/2006/relationships"><Relationship Id="rId1" Type="http://schemas.microsoft.com/office/2006/relationships/activeXControlBinary" Target="activeX196.bin"/></Relationships>
</file>

<file path=xl/activeX/_rels/activeX197.xml.rels><?xml version="1.0" encoding="UTF-8" standalone="yes"?>
<Relationships xmlns="http://schemas.openxmlformats.org/package/2006/relationships"><Relationship Id="rId1" Type="http://schemas.microsoft.com/office/2006/relationships/activeXControlBinary" Target="activeX197.bin"/></Relationships>
</file>

<file path=xl/activeX/_rels/activeX198.xml.rels><?xml version="1.0" encoding="UTF-8" standalone="yes"?>
<Relationships xmlns="http://schemas.openxmlformats.org/package/2006/relationships"><Relationship Id="rId1" Type="http://schemas.microsoft.com/office/2006/relationships/activeXControlBinary" Target="activeX198.bin"/></Relationships>
</file>

<file path=xl/activeX/_rels/activeX199.xml.rels><?xml version="1.0" encoding="UTF-8" standalone="yes"?>
<Relationships xmlns="http://schemas.openxmlformats.org/package/2006/relationships"><Relationship Id="rId1" Type="http://schemas.microsoft.com/office/2006/relationships/activeXControlBinary" Target="activeX19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00.xml.rels><?xml version="1.0" encoding="UTF-8" standalone="yes"?>
<Relationships xmlns="http://schemas.openxmlformats.org/package/2006/relationships"><Relationship Id="rId1" Type="http://schemas.microsoft.com/office/2006/relationships/activeXControlBinary" Target="activeX200.bin"/></Relationships>
</file>

<file path=xl/activeX/_rels/activeX201.xml.rels><?xml version="1.0" encoding="UTF-8" standalone="yes"?>
<Relationships xmlns="http://schemas.openxmlformats.org/package/2006/relationships"><Relationship Id="rId1" Type="http://schemas.microsoft.com/office/2006/relationships/activeXControlBinary" Target="activeX201.bin"/></Relationships>
</file>

<file path=xl/activeX/_rels/activeX202.xml.rels><?xml version="1.0" encoding="UTF-8" standalone="yes"?>
<Relationships xmlns="http://schemas.openxmlformats.org/package/2006/relationships"><Relationship Id="rId1" Type="http://schemas.microsoft.com/office/2006/relationships/activeXControlBinary" Target="activeX202.bin"/></Relationships>
</file>

<file path=xl/activeX/_rels/activeX203.xml.rels><?xml version="1.0" encoding="UTF-8" standalone="yes"?>
<Relationships xmlns="http://schemas.openxmlformats.org/package/2006/relationships"><Relationship Id="rId1" Type="http://schemas.microsoft.com/office/2006/relationships/activeXControlBinary" Target="activeX203.bin"/></Relationships>
</file>

<file path=xl/activeX/_rels/activeX204.xml.rels><?xml version="1.0" encoding="UTF-8" standalone="yes"?>
<Relationships xmlns="http://schemas.openxmlformats.org/package/2006/relationships"><Relationship Id="rId1" Type="http://schemas.microsoft.com/office/2006/relationships/activeXControlBinary" Target="activeX204.bin"/></Relationships>
</file>

<file path=xl/activeX/_rels/activeX205.xml.rels><?xml version="1.0" encoding="UTF-8" standalone="yes"?>
<Relationships xmlns="http://schemas.openxmlformats.org/package/2006/relationships"><Relationship Id="rId1" Type="http://schemas.microsoft.com/office/2006/relationships/activeXControlBinary" Target="activeX205.bin"/></Relationships>
</file>

<file path=xl/activeX/_rels/activeX206.xml.rels><?xml version="1.0" encoding="UTF-8" standalone="yes"?>
<Relationships xmlns="http://schemas.openxmlformats.org/package/2006/relationships"><Relationship Id="rId1" Type="http://schemas.microsoft.com/office/2006/relationships/activeXControlBinary" Target="activeX206.bin"/></Relationships>
</file>

<file path=xl/activeX/_rels/activeX207.xml.rels><?xml version="1.0" encoding="UTF-8" standalone="yes"?>
<Relationships xmlns="http://schemas.openxmlformats.org/package/2006/relationships"><Relationship Id="rId1" Type="http://schemas.microsoft.com/office/2006/relationships/activeXControlBinary" Target="activeX207.bin"/></Relationships>
</file>

<file path=xl/activeX/_rels/activeX208.xml.rels><?xml version="1.0" encoding="UTF-8" standalone="yes"?>
<Relationships xmlns="http://schemas.openxmlformats.org/package/2006/relationships"><Relationship Id="rId1" Type="http://schemas.microsoft.com/office/2006/relationships/activeXControlBinary" Target="activeX208.bin"/></Relationships>
</file>

<file path=xl/activeX/_rels/activeX209.xml.rels><?xml version="1.0" encoding="UTF-8" standalone="yes"?>
<Relationships xmlns="http://schemas.openxmlformats.org/package/2006/relationships"><Relationship Id="rId1" Type="http://schemas.microsoft.com/office/2006/relationships/activeXControlBinary" Target="activeX209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10.xml.rels><?xml version="1.0" encoding="UTF-8" standalone="yes"?>
<Relationships xmlns="http://schemas.openxmlformats.org/package/2006/relationships"><Relationship Id="rId1" Type="http://schemas.microsoft.com/office/2006/relationships/activeXControlBinary" Target="activeX210.bin"/></Relationships>
</file>

<file path=xl/activeX/_rels/activeX211.xml.rels><?xml version="1.0" encoding="UTF-8" standalone="yes"?>
<Relationships xmlns="http://schemas.openxmlformats.org/package/2006/relationships"><Relationship Id="rId1" Type="http://schemas.microsoft.com/office/2006/relationships/activeXControlBinary" Target="activeX211.bin"/></Relationships>
</file>

<file path=xl/activeX/_rels/activeX212.xml.rels><?xml version="1.0" encoding="UTF-8" standalone="yes"?>
<Relationships xmlns="http://schemas.openxmlformats.org/package/2006/relationships"><Relationship Id="rId1" Type="http://schemas.microsoft.com/office/2006/relationships/activeXControlBinary" Target="activeX212.bin"/></Relationships>
</file>

<file path=xl/activeX/_rels/activeX213.xml.rels><?xml version="1.0" encoding="UTF-8" standalone="yes"?>
<Relationships xmlns="http://schemas.openxmlformats.org/package/2006/relationships"><Relationship Id="rId1" Type="http://schemas.microsoft.com/office/2006/relationships/activeXControlBinary" Target="activeX213.bin"/></Relationships>
</file>

<file path=xl/activeX/_rels/activeX214.xml.rels><?xml version="1.0" encoding="UTF-8" standalone="yes"?>
<Relationships xmlns="http://schemas.openxmlformats.org/package/2006/relationships"><Relationship Id="rId1" Type="http://schemas.microsoft.com/office/2006/relationships/activeXControlBinary" Target="activeX214.bin"/></Relationships>
</file>

<file path=xl/activeX/_rels/activeX215.xml.rels><?xml version="1.0" encoding="UTF-8" standalone="yes"?>
<Relationships xmlns="http://schemas.openxmlformats.org/package/2006/relationships"><Relationship Id="rId1" Type="http://schemas.microsoft.com/office/2006/relationships/activeXControlBinary" Target="activeX215.bin"/></Relationships>
</file>

<file path=xl/activeX/_rels/activeX216.xml.rels><?xml version="1.0" encoding="UTF-8" standalone="yes"?>
<Relationships xmlns="http://schemas.openxmlformats.org/package/2006/relationships"><Relationship Id="rId1" Type="http://schemas.microsoft.com/office/2006/relationships/activeXControlBinary" Target="activeX216.bin"/></Relationships>
</file>

<file path=xl/activeX/_rels/activeX217.xml.rels><?xml version="1.0" encoding="UTF-8" standalone="yes"?>
<Relationships xmlns="http://schemas.openxmlformats.org/package/2006/relationships"><Relationship Id="rId1" Type="http://schemas.microsoft.com/office/2006/relationships/activeXControlBinary" Target="activeX217.bin"/></Relationships>
</file>

<file path=xl/activeX/_rels/activeX218.xml.rels><?xml version="1.0" encoding="UTF-8" standalone="yes"?>
<Relationships xmlns="http://schemas.openxmlformats.org/package/2006/relationships"><Relationship Id="rId1" Type="http://schemas.microsoft.com/office/2006/relationships/activeXControlBinary" Target="activeX218.bin"/></Relationships>
</file>

<file path=xl/activeX/_rels/activeX219.xml.rels><?xml version="1.0" encoding="UTF-8" standalone="yes"?>
<Relationships xmlns="http://schemas.openxmlformats.org/package/2006/relationships"><Relationship Id="rId1" Type="http://schemas.microsoft.com/office/2006/relationships/activeXControlBinary" Target="activeX219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20.xml.rels><?xml version="1.0" encoding="UTF-8" standalone="yes"?>
<Relationships xmlns="http://schemas.openxmlformats.org/package/2006/relationships"><Relationship Id="rId1" Type="http://schemas.microsoft.com/office/2006/relationships/activeXControlBinary" Target="activeX220.bin"/></Relationships>
</file>

<file path=xl/activeX/_rels/activeX221.xml.rels><?xml version="1.0" encoding="UTF-8" standalone="yes"?>
<Relationships xmlns="http://schemas.openxmlformats.org/package/2006/relationships"><Relationship Id="rId1" Type="http://schemas.microsoft.com/office/2006/relationships/activeXControlBinary" Target="activeX221.bin"/></Relationships>
</file>

<file path=xl/activeX/_rels/activeX222.xml.rels><?xml version="1.0" encoding="UTF-8" standalone="yes"?>
<Relationships xmlns="http://schemas.openxmlformats.org/package/2006/relationships"><Relationship Id="rId1" Type="http://schemas.microsoft.com/office/2006/relationships/activeXControlBinary" Target="activeX222.bin"/></Relationships>
</file>

<file path=xl/activeX/_rels/activeX223.xml.rels><?xml version="1.0" encoding="UTF-8" standalone="yes"?>
<Relationships xmlns="http://schemas.openxmlformats.org/package/2006/relationships"><Relationship Id="rId1" Type="http://schemas.microsoft.com/office/2006/relationships/activeXControlBinary" Target="activeX223.bin"/></Relationships>
</file>

<file path=xl/activeX/_rels/activeX224.xml.rels><?xml version="1.0" encoding="UTF-8" standalone="yes"?>
<Relationships xmlns="http://schemas.openxmlformats.org/package/2006/relationships"><Relationship Id="rId1" Type="http://schemas.microsoft.com/office/2006/relationships/activeXControlBinary" Target="activeX224.bin"/></Relationships>
</file>

<file path=xl/activeX/_rels/activeX225.xml.rels><?xml version="1.0" encoding="UTF-8" standalone="yes"?>
<Relationships xmlns="http://schemas.openxmlformats.org/package/2006/relationships"><Relationship Id="rId1" Type="http://schemas.microsoft.com/office/2006/relationships/activeXControlBinary" Target="activeX225.bin"/></Relationships>
</file>

<file path=xl/activeX/_rels/activeX226.xml.rels><?xml version="1.0" encoding="UTF-8" standalone="yes"?>
<Relationships xmlns="http://schemas.openxmlformats.org/package/2006/relationships"><Relationship Id="rId1" Type="http://schemas.microsoft.com/office/2006/relationships/activeXControlBinary" Target="activeX226.bin"/></Relationships>
</file>

<file path=xl/activeX/_rels/activeX227.xml.rels><?xml version="1.0" encoding="UTF-8" standalone="yes"?>
<Relationships xmlns="http://schemas.openxmlformats.org/package/2006/relationships"><Relationship Id="rId1" Type="http://schemas.microsoft.com/office/2006/relationships/activeXControlBinary" Target="activeX227.bin"/></Relationships>
</file>

<file path=xl/activeX/_rels/activeX228.xml.rels><?xml version="1.0" encoding="UTF-8" standalone="yes"?>
<Relationships xmlns="http://schemas.openxmlformats.org/package/2006/relationships"><Relationship Id="rId1" Type="http://schemas.microsoft.com/office/2006/relationships/activeXControlBinary" Target="activeX228.bin"/></Relationships>
</file>

<file path=xl/activeX/_rels/activeX229.xml.rels><?xml version="1.0" encoding="UTF-8" standalone="yes"?>
<Relationships xmlns="http://schemas.openxmlformats.org/package/2006/relationships"><Relationship Id="rId1" Type="http://schemas.microsoft.com/office/2006/relationships/activeXControlBinary" Target="activeX229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30.xml.rels><?xml version="1.0" encoding="UTF-8" standalone="yes"?>
<Relationships xmlns="http://schemas.openxmlformats.org/package/2006/relationships"><Relationship Id="rId1" Type="http://schemas.microsoft.com/office/2006/relationships/activeXControlBinary" Target="activeX230.bin"/></Relationships>
</file>

<file path=xl/activeX/_rels/activeX231.xml.rels><?xml version="1.0" encoding="UTF-8" standalone="yes"?>
<Relationships xmlns="http://schemas.openxmlformats.org/package/2006/relationships"><Relationship Id="rId1" Type="http://schemas.microsoft.com/office/2006/relationships/activeXControlBinary" Target="activeX231.bin"/></Relationships>
</file>

<file path=xl/activeX/_rels/activeX232.xml.rels><?xml version="1.0" encoding="UTF-8" standalone="yes"?>
<Relationships xmlns="http://schemas.openxmlformats.org/package/2006/relationships"><Relationship Id="rId1" Type="http://schemas.microsoft.com/office/2006/relationships/activeXControlBinary" Target="activeX232.bin"/></Relationships>
</file>

<file path=xl/activeX/_rels/activeX233.xml.rels><?xml version="1.0" encoding="UTF-8" standalone="yes"?>
<Relationships xmlns="http://schemas.openxmlformats.org/package/2006/relationships"><Relationship Id="rId1" Type="http://schemas.microsoft.com/office/2006/relationships/activeXControlBinary" Target="activeX233.bin"/></Relationships>
</file>

<file path=xl/activeX/_rels/activeX234.xml.rels><?xml version="1.0" encoding="UTF-8" standalone="yes"?>
<Relationships xmlns="http://schemas.openxmlformats.org/package/2006/relationships"><Relationship Id="rId1" Type="http://schemas.microsoft.com/office/2006/relationships/activeXControlBinary" Target="activeX234.bin"/></Relationships>
</file>

<file path=xl/activeX/_rels/activeX235.xml.rels><?xml version="1.0" encoding="UTF-8" standalone="yes"?>
<Relationships xmlns="http://schemas.openxmlformats.org/package/2006/relationships"><Relationship Id="rId1" Type="http://schemas.microsoft.com/office/2006/relationships/activeXControlBinary" Target="activeX235.bin"/></Relationships>
</file>

<file path=xl/activeX/_rels/activeX236.xml.rels><?xml version="1.0" encoding="UTF-8" standalone="yes"?>
<Relationships xmlns="http://schemas.openxmlformats.org/package/2006/relationships"><Relationship Id="rId1" Type="http://schemas.microsoft.com/office/2006/relationships/activeXControlBinary" Target="activeX236.bin"/></Relationships>
</file>

<file path=xl/activeX/_rels/activeX237.xml.rels><?xml version="1.0" encoding="UTF-8" standalone="yes"?>
<Relationships xmlns="http://schemas.openxmlformats.org/package/2006/relationships"><Relationship Id="rId1" Type="http://schemas.microsoft.com/office/2006/relationships/activeXControlBinary" Target="activeX237.bin"/></Relationships>
</file>

<file path=xl/activeX/_rels/activeX238.xml.rels><?xml version="1.0" encoding="UTF-8" standalone="yes"?>
<Relationships xmlns="http://schemas.openxmlformats.org/package/2006/relationships"><Relationship Id="rId1" Type="http://schemas.microsoft.com/office/2006/relationships/activeXControlBinary" Target="activeX238.bin"/></Relationships>
</file>

<file path=xl/activeX/_rels/activeX239.xml.rels><?xml version="1.0" encoding="UTF-8" standalone="yes"?>
<Relationships xmlns="http://schemas.openxmlformats.org/package/2006/relationships"><Relationship Id="rId1" Type="http://schemas.microsoft.com/office/2006/relationships/activeXControlBinary" Target="activeX239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40.xml.rels><?xml version="1.0" encoding="UTF-8" standalone="yes"?>
<Relationships xmlns="http://schemas.openxmlformats.org/package/2006/relationships"><Relationship Id="rId1" Type="http://schemas.microsoft.com/office/2006/relationships/activeXControlBinary" Target="activeX240.bin"/></Relationships>
</file>

<file path=xl/activeX/_rels/activeX241.xml.rels><?xml version="1.0" encoding="UTF-8" standalone="yes"?>
<Relationships xmlns="http://schemas.openxmlformats.org/package/2006/relationships"><Relationship Id="rId1" Type="http://schemas.microsoft.com/office/2006/relationships/activeXControlBinary" Target="activeX241.bin"/></Relationships>
</file>

<file path=xl/activeX/_rels/activeX242.xml.rels><?xml version="1.0" encoding="UTF-8" standalone="yes"?>
<Relationships xmlns="http://schemas.openxmlformats.org/package/2006/relationships"><Relationship Id="rId1" Type="http://schemas.microsoft.com/office/2006/relationships/activeXControlBinary" Target="activeX242.bin"/></Relationships>
</file>

<file path=xl/activeX/_rels/activeX243.xml.rels><?xml version="1.0" encoding="UTF-8" standalone="yes"?>
<Relationships xmlns="http://schemas.openxmlformats.org/package/2006/relationships"><Relationship Id="rId1" Type="http://schemas.microsoft.com/office/2006/relationships/activeXControlBinary" Target="activeX243.bin"/></Relationships>
</file>

<file path=xl/activeX/_rels/activeX244.xml.rels><?xml version="1.0" encoding="UTF-8" standalone="yes"?>
<Relationships xmlns="http://schemas.openxmlformats.org/package/2006/relationships"><Relationship Id="rId1" Type="http://schemas.microsoft.com/office/2006/relationships/activeXControlBinary" Target="activeX244.bin"/></Relationships>
</file>

<file path=xl/activeX/_rels/activeX245.xml.rels><?xml version="1.0" encoding="UTF-8" standalone="yes"?>
<Relationships xmlns="http://schemas.openxmlformats.org/package/2006/relationships"><Relationship Id="rId1" Type="http://schemas.microsoft.com/office/2006/relationships/activeXControlBinary" Target="activeX245.bin"/></Relationships>
</file>

<file path=xl/activeX/_rels/activeX246.xml.rels><?xml version="1.0" encoding="UTF-8" standalone="yes"?>
<Relationships xmlns="http://schemas.openxmlformats.org/package/2006/relationships"><Relationship Id="rId1" Type="http://schemas.microsoft.com/office/2006/relationships/activeXControlBinary" Target="activeX246.bin"/></Relationships>
</file>

<file path=xl/activeX/_rels/activeX247.xml.rels><?xml version="1.0" encoding="UTF-8" standalone="yes"?>
<Relationships xmlns="http://schemas.openxmlformats.org/package/2006/relationships"><Relationship Id="rId1" Type="http://schemas.microsoft.com/office/2006/relationships/activeXControlBinary" Target="activeX247.bin"/></Relationships>
</file>

<file path=xl/activeX/_rels/activeX248.xml.rels><?xml version="1.0" encoding="UTF-8" standalone="yes"?>
<Relationships xmlns="http://schemas.openxmlformats.org/package/2006/relationships"><Relationship Id="rId1" Type="http://schemas.microsoft.com/office/2006/relationships/activeXControlBinary" Target="activeX248.bin"/></Relationships>
</file>

<file path=xl/activeX/_rels/activeX249.xml.rels><?xml version="1.0" encoding="UTF-8" standalone="yes"?>
<Relationships xmlns="http://schemas.openxmlformats.org/package/2006/relationships"><Relationship Id="rId1" Type="http://schemas.microsoft.com/office/2006/relationships/activeXControlBinary" Target="activeX249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50.xml.rels><?xml version="1.0" encoding="UTF-8" standalone="yes"?>
<Relationships xmlns="http://schemas.openxmlformats.org/package/2006/relationships"><Relationship Id="rId1" Type="http://schemas.microsoft.com/office/2006/relationships/activeXControlBinary" Target="activeX250.bin"/></Relationships>
</file>

<file path=xl/activeX/_rels/activeX251.xml.rels><?xml version="1.0" encoding="UTF-8" standalone="yes"?>
<Relationships xmlns="http://schemas.openxmlformats.org/package/2006/relationships"><Relationship Id="rId1" Type="http://schemas.microsoft.com/office/2006/relationships/activeXControlBinary" Target="activeX251.bin"/></Relationships>
</file>

<file path=xl/activeX/_rels/activeX252.xml.rels><?xml version="1.0" encoding="UTF-8" standalone="yes"?>
<Relationships xmlns="http://schemas.openxmlformats.org/package/2006/relationships"><Relationship Id="rId1" Type="http://schemas.microsoft.com/office/2006/relationships/activeXControlBinary" Target="activeX252.bin"/></Relationships>
</file>

<file path=xl/activeX/_rels/activeX253.xml.rels><?xml version="1.0" encoding="UTF-8" standalone="yes"?>
<Relationships xmlns="http://schemas.openxmlformats.org/package/2006/relationships"><Relationship Id="rId1" Type="http://schemas.microsoft.com/office/2006/relationships/activeXControlBinary" Target="activeX253.bin"/></Relationships>
</file>

<file path=xl/activeX/_rels/activeX254.xml.rels><?xml version="1.0" encoding="UTF-8" standalone="yes"?>
<Relationships xmlns="http://schemas.openxmlformats.org/package/2006/relationships"><Relationship Id="rId1" Type="http://schemas.microsoft.com/office/2006/relationships/activeXControlBinary" Target="activeX254.bin"/></Relationships>
</file>

<file path=xl/activeX/_rels/activeX255.xml.rels><?xml version="1.0" encoding="UTF-8" standalone="yes"?>
<Relationships xmlns="http://schemas.openxmlformats.org/package/2006/relationships"><Relationship Id="rId1" Type="http://schemas.microsoft.com/office/2006/relationships/activeXControlBinary" Target="activeX255.bin"/></Relationships>
</file>

<file path=xl/activeX/_rels/activeX256.xml.rels><?xml version="1.0" encoding="UTF-8" standalone="yes"?>
<Relationships xmlns="http://schemas.openxmlformats.org/package/2006/relationships"><Relationship Id="rId1" Type="http://schemas.microsoft.com/office/2006/relationships/activeXControlBinary" Target="activeX256.bin"/></Relationships>
</file>

<file path=xl/activeX/_rels/activeX257.xml.rels><?xml version="1.0" encoding="UTF-8" standalone="yes"?>
<Relationships xmlns="http://schemas.openxmlformats.org/package/2006/relationships"><Relationship Id="rId1" Type="http://schemas.microsoft.com/office/2006/relationships/activeXControlBinary" Target="activeX257.bin"/></Relationships>
</file>

<file path=xl/activeX/_rels/activeX258.xml.rels><?xml version="1.0" encoding="UTF-8" standalone="yes"?>
<Relationships xmlns="http://schemas.openxmlformats.org/package/2006/relationships"><Relationship Id="rId1" Type="http://schemas.microsoft.com/office/2006/relationships/activeXControlBinary" Target="activeX258.bin"/></Relationships>
</file>

<file path=xl/activeX/_rels/activeX259.xml.rels><?xml version="1.0" encoding="UTF-8" standalone="yes"?>
<Relationships xmlns="http://schemas.openxmlformats.org/package/2006/relationships"><Relationship Id="rId1" Type="http://schemas.microsoft.com/office/2006/relationships/activeXControlBinary" Target="activeX259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60.xml.rels><?xml version="1.0" encoding="UTF-8" standalone="yes"?>
<Relationships xmlns="http://schemas.openxmlformats.org/package/2006/relationships"><Relationship Id="rId1" Type="http://schemas.microsoft.com/office/2006/relationships/activeXControlBinary" Target="activeX260.bin"/></Relationships>
</file>

<file path=xl/activeX/_rels/activeX261.xml.rels><?xml version="1.0" encoding="UTF-8" standalone="yes"?>
<Relationships xmlns="http://schemas.openxmlformats.org/package/2006/relationships"><Relationship Id="rId1" Type="http://schemas.microsoft.com/office/2006/relationships/activeXControlBinary" Target="activeX261.bin"/></Relationships>
</file>

<file path=xl/activeX/_rels/activeX262.xml.rels><?xml version="1.0" encoding="UTF-8" standalone="yes"?>
<Relationships xmlns="http://schemas.openxmlformats.org/package/2006/relationships"><Relationship Id="rId1" Type="http://schemas.microsoft.com/office/2006/relationships/activeXControlBinary" Target="activeX262.bin"/></Relationships>
</file>

<file path=xl/activeX/_rels/activeX263.xml.rels><?xml version="1.0" encoding="UTF-8" standalone="yes"?>
<Relationships xmlns="http://schemas.openxmlformats.org/package/2006/relationships"><Relationship Id="rId1" Type="http://schemas.microsoft.com/office/2006/relationships/activeXControlBinary" Target="activeX263.bin"/></Relationships>
</file>

<file path=xl/activeX/_rels/activeX264.xml.rels><?xml version="1.0" encoding="UTF-8" standalone="yes"?>
<Relationships xmlns="http://schemas.openxmlformats.org/package/2006/relationships"><Relationship Id="rId1" Type="http://schemas.microsoft.com/office/2006/relationships/activeXControlBinary" Target="activeX264.bin"/></Relationships>
</file>

<file path=xl/activeX/_rels/activeX265.xml.rels><?xml version="1.0" encoding="UTF-8" standalone="yes"?>
<Relationships xmlns="http://schemas.openxmlformats.org/package/2006/relationships"><Relationship Id="rId1" Type="http://schemas.microsoft.com/office/2006/relationships/activeXControlBinary" Target="activeX265.bin"/></Relationships>
</file>

<file path=xl/activeX/_rels/activeX266.xml.rels><?xml version="1.0" encoding="UTF-8" standalone="yes"?>
<Relationships xmlns="http://schemas.openxmlformats.org/package/2006/relationships"><Relationship Id="rId1" Type="http://schemas.microsoft.com/office/2006/relationships/activeXControlBinary" Target="activeX266.bin"/></Relationships>
</file>

<file path=xl/activeX/_rels/activeX267.xml.rels><?xml version="1.0" encoding="UTF-8" standalone="yes"?>
<Relationships xmlns="http://schemas.openxmlformats.org/package/2006/relationships"><Relationship Id="rId1" Type="http://schemas.microsoft.com/office/2006/relationships/activeXControlBinary" Target="activeX267.bin"/></Relationships>
</file>

<file path=xl/activeX/_rels/activeX268.xml.rels><?xml version="1.0" encoding="UTF-8" standalone="yes"?>
<Relationships xmlns="http://schemas.openxmlformats.org/package/2006/relationships"><Relationship Id="rId1" Type="http://schemas.microsoft.com/office/2006/relationships/activeXControlBinary" Target="activeX268.bin"/></Relationships>
</file>

<file path=xl/activeX/_rels/activeX269.xml.rels><?xml version="1.0" encoding="UTF-8" standalone="yes"?>
<Relationships xmlns="http://schemas.openxmlformats.org/package/2006/relationships"><Relationship Id="rId1" Type="http://schemas.microsoft.com/office/2006/relationships/activeXControlBinary" Target="activeX269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70.xml.rels><?xml version="1.0" encoding="UTF-8" standalone="yes"?>
<Relationships xmlns="http://schemas.openxmlformats.org/package/2006/relationships"><Relationship Id="rId1" Type="http://schemas.microsoft.com/office/2006/relationships/activeXControlBinary" Target="activeX270.bin"/></Relationships>
</file>

<file path=xl/activeX/_rels/activeX271.xml.rels><?xml version="1.0" encoding="UTF-8" standalone="yes"?>
<Relationships xmlns="http://schemas.openxmlformats.org/package/2006/relationships"><Relationship Id="rId1" Type="http://schemas.microsoft.com/office/2006/relationships/activeXControlBinary" Target="activeX271.bin"/></Relationships>
</file>

<file path=xl/activeX/_rels/activeX272.xml.rels><?xml version="1.0" encoding="UTF-8" standalone="yes"?>
<Relationships xmlns="http://schemas.openxmlformats.org/package/2006/relationships"><Relationship Id="rId1" Type="http://schemas.microsoft.com/office/2006/relationships/activeXControlBinary" Target="activeX272.bin"/></Relationships>
</file>

<file path=xl/activeX/_rels/activeX273.xml.rels><?xml version="1.0" encoding="UTF-8" standalone="yes"?>
<Relationships xmlns="http://schemas.openxmlformats.org/package/2006/relationships"><Relationship Id="rId1" Type="http://schemas.microsoft.com/office/2006/relationships/activeXControlBinary" Target="activeX273.bin"/></Relationships>
</file>

<file path=xl/activeX/_rels/activeX274.xml.rels><?xml version="1.0" encoding="UTF-8" standalone="yes"?>
<Relationships xmlns="http://schemas.openxmlformats.org/package/2006/relationships"><Relationship Id="rId1" Type="http://schemas.microsoft.com/office/2006/relationships/activeXControlBinary" Target="activeX274.bin"/></Relationships>
</file>

<file path=xl/activeX/_rels/activeX275.xml.rels><?xml version="1.0" encoding="UTF-8" standalone="yes"?>
<Relationships xmlns="http://schemas.openxmlformats.org/package/2006/relationships"><Relationship Id="rId1" Type="http://schemas.microsoft.com/office/2006/relationships/activeXControlBinary" Target="activeX275.bin"/></Relationships>
</file>

<file path=xl/activeX/_rels/activeX276.xml.rels><?xml version="1.0" encoding="UTF-8" standalone="yes"?>
<Relationships xmlns="http://schemas.openxmlformats.org/package/2006/relationships"><Relationship Id="rId1" Type="http://schemas.microsoft.com/office/2006/relationships/activeXControlBinary" Target="activeX276.bin"/></Relationships>
</file>

<file path=xl/activeX/_rels/activeX277.xml.rels><?xml version="1.0" encoding="UTF-8" standalone="yes"?>
<Relationships xmlns="http://schemas.openxmlformats.org/package/2006/relationships"><Relationship Id="rId1" Type="http://schemas.microsoft.com/office/2006/relationships/activeXControlBinary" Target="activeX277.bin"/></Relationships>
</file>

<file path=xl/activeX/_rels/activeX278.xml.rels><?xml version="1.0" encoding="UTF-8" standalone="yes"?>
<Relationships xmlns="http://schemas.openxmlformats.org/package/2006/relationships"><Relationship Id="rId1" Type="http://schemas.microsoft.com/office/2006/relationships/activeXControlBinary" Target="activeX278.bin"/></Relationships>
</file>

<file path=xl/activeX/_rels/activeX279.xml.rels><?xml version="1.0" encoding="UTF-8" standalone="yes"?>
<Relationships xmlns="http://schemas.openxmlformats.org/package/2006/relationships"><Relationship Id="rId1" Type="http://schemas.microsoft.com/office/2006/relationships/activeXControlBinary" Target="activeX279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80.xml.rels><?xml version="1.0" encoding="UTF-8" standalone="yes"?>
<Relationships xmlns="http://schemas.openxmlformats.org/package/2006/relationships"><Relationship Id="rId1" Type="http://schemas.microsoft.com/office/2006/relationships/activeXControlBinary" Target="activeX280.bin"/></Relationships>
</file>

<file path=xl/activeX/_rels/activeX281.xml.rels><?xml version="1.0" encoding="UTF-8" standalone="yes"?>
<Relationships xmlns="http://schemas.openxmlformats.org/package/2006/relationships"><Relationship Id="rId1" Type="http://schemas.microsoft.com/office/2006/relationships/activeXControlBinary" Target="activeX281.bin"/></Relationships>
</file>

<file path=xl/activeX/_rels/activeX282.xml.rels><?xml version="1.0" encoding="UTF-8" standalone="yes"?>
<Relationships xmlns="http://schemas.openxmlformats.org/package/2006/relationships"><Relationship Id="rId1" Type="http://schemas.microsoft.com/office/2006/relationships/activeXControlBinary" Target="activeX282.bin"/></Relationships>
</file>

<file path=xl/activeX/_rels/activeX283.xml.rels><?xml version="1.0" encoding="UTF-8" standalone="yes"?>
<Relationships xmlns="http://schemas.openxmlformats.org/package/2006/relationships"><Relationship Id="rId1" Type="http://schemas.microsoft.com/office/2006/relationships/activeXControlBinary" Target="activeX283.bin"/></Relationships>
</file>

<file path=xl/activeX/_rels/activeX284.xml.rels><?xml version="1.0" encoding="UTF-8" standalone="yes"?>
<Relationships xmlns="http://schemas.openxmlformats.org/package/2006/relationships"><Relationship Id="rId1" Type="http://schemas.microsoft.com/office/2006/relationships/activeXControlBinary" Target="activeX284.bin"/></Relationships>
</file>

<file path=xl/activeX/_rels/activeX285.xml.rels><?xml version="1.0" encoding="UTF-8" standalone="yes"?>
<Relationships xmlns="http://schemas.openxmlformats.org/package/2006/relationships"><Relationship Id="rId1" Type="http://schemas.microsoft.com/office/2006/relationships/activeXControlBinary" Target="activeX285.bin"/></Relationships>
</file>

<file path=xl/activeX/_rels/activeX286.xml.rels><?xml version="1.0" encoding="UTF-8" standalone="yes"?>
<Relationships xmlns="http://schemas.openxmlformats.org/package/2006/relationships"><Relationship Id="rId1" Type="http://schemas.microsoft.com/office/2006/relationships/activeXControlBinary" Target="activeX286.bin"/></Relationships>
</file>

<file path=xl/activeX/_rels/activeX287.xml.rels><?xml version="1.0" encoding="UTF-8" standalone="yes"?>
<Relationships xmlns="http://schemas.openxmlformats.org/package/2006/relationships"><Relationship Id="rId1" Type="http://schemas.microsoft.com/office/2006/relationships/activeXControlBinary" Target="activeX287.bin"/></Relationships>
</file>

<file path=xl/activeX/_rels/activeX288.xml.rels><?xml version="1.0" encoding="UTF-8" standalone="yes"?>
<Relationships xmlns="http://schemas.openxmlformats.org/package/2006/relationships"><Relationship Id="rId1" Type="http://schemas.microsoft.com/office/2006/relationships/activeXControlBinary" Target="activeX288.bin"/></Relationships>
</file>

<file path=xl/activeX/_rels/activeX289.xml.rels><?xml version="1.0" encoding="UTF-8" standalone="yes"?>
<Relationships xmlns="http://schemas.openxmlformats.org/package/2006/relationships"><Relationship Id="rId1" Type="http://schemas.microsoft.com/office/2006/relationships/activeXControlBinary" Target="activeX289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290.xml.rels><?xml version="1.0" encoding="UTF-8" standalone="yes"?>
<Relationships xmlns="http://schemas.openxmlformats.org/package/2006/relationships"><Relationship Id="rId1" Type="http://schemas.microsoft.com/office/2006/relationships/activeXControlBinary" Target="activeX290.bin"/></Relationships>
</file>

<file path=xl/activeX/_rels/activeX291.xml.rels><?xml version="1.0" encoding="UTF-8" standalone="yes"?>
<Relationships xmlns="http://schemas.openxmlformats.org/package/2006/relationships"><Relationship Id="rId1" Type="http://schemas.microsoft.com/office/2006/relationships/activeXControlBinary" Target="activeX291.bin"/></Relationships>
</file>

<file path=xl/activeX/_rels/activeX292.xml.rels><?xml version="1.0" encoding="UTF-8" standalone="yes"?>
<Relationships xmlns="http://schemas.openxmlformats.org/package/2006/relationships"><Relationship Id="rId1" Type="http://schemas.microsoft.com/office/2006/relationships/activeXControlBinary" Target="activeX292.bin"/></Relationships>
</file>

<file path=xl/activeX/_rels/activeX293.xml.rels><?xml version="1.0" encoding="UTF-8" standalone="yes"?>
<Relationships xmlns="http://schemas.openxmlformats.org/package/2006/relationships"><Relationship Id="rId1" Type="http://schemas.microsoft.com/office/2006/relationships/activeXControlBinary" Target="activeX293.bin"/></Relationships>
</file>

<file path=xl/activeX/_rels/activeX294.xml.rels><?xml version="1.0" encoding="UTF-8" standalone="yes"?>
<Relationships xmlns="http://schemas.openxmlformats.org/package/2006/relationships"><Relationship Id="rId1" Type="http://schemas.microsoft.com/office/2006/relationships/activeXControlBinary" Target="activeX294.bin"/></Relationships>
</file>

<file path=xl/activeX/_rels/activeX295.xml.rels><?xml version="1.0" encoding="UTF-8" standalone="yes"?>
<Relationships xmlns="http://schemas.openxmlformats.org/package/2006/relationships"><Relationship Id="rId1" Type="http://schemas.microsoft.com/office/2006/relationships/activeXControlBinary" Target="activeX295.bin"/></Relationships>
</file>

<file path=xl/activeX/_rels/activeX296.xml.rels><?xml version="1.0" encoding="UTF-8" standalone="yes"?>
<Relationships xmlns="http://schemas.openxmlformats.org/package/2006/relationships"><Relationship Id="rId1" Type="http://schemas.microsoft.com/office/2006/relationships/activeXControlBinary" Target="activeX296.bin"/></Relationships>
</file>

<file path=xl/activeX/_rels/activeX297.xml.rels><?xml version="1.0" encoding="UTF-8" standalone="yes"?>
<Relationships xmlns="http://schemas.openxmlformats.org/package/2006/relationships"><Relationship Id="rId1" Type="http://schemas.microsoft.com/office/2006/relationships/activeXControlBinary" Target="activeX297.bin"/></Relationships>
</file>

<file path=xl/activeX/_rels/activeX298.xml.rels><?xml version="1.0" encoding="UTF-8" standalone="yes"?>
<Relationships xmlns="http://schemas.openxmlformats.org/package/2006/relationships"><Relationship Id="rId1" Type="http://schemas.microsoft.com/office/2006/relationships/activeXControlBinary" Target="activeX298.bin"/></Relationships>
</file>

<file path=xl/activeX/_rels/activeX299.xml.rels><?xml version="1.0" encoding="UTF-8" standalone="yes"?>
<Relationships xmlns="http://schemas.openxmlformats.org/package/2006/relationships"><Relationship Id="rId1" Type="http://schemas.microsoft.com/office/2006/relationships/activeXControlBinary" Target="activeX29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00.xml.rels><?xml version="1.0" encoding="UTF-8" standalone="yes"?>
<Relationships xmlns="http://schemas.openxmlformats.org/package/2006/relationships"><Relationship Id="rId1" Type="http://schemas.microsoft.com/office/2006/relationships/activeXControlBinary" Target="activeX300.bin"/></Relationships>
</file>

<file path=xl/activeX/_rels/activeX301.xml.rels><?xml version="1.0" encoding="UTF-8" standalone="yes"?>
<Relationships xmlns="http://schemas.openxmlformats.org/package/2006/relationships"><Relationship Id="rId1" Type="http://schemas.microsoft.com/office/2006/relationships/activeXControlBinary" Target="activeX301.bin"/></Relationships>
</file>

<file path=xl/activeX/_rels/activeX302.xml.rels><?xml version="1.0" encoding="UTF-8" standalone="yes"?>
<Relationships xmlns="http://schemas.openxmlformats.org/package/2006/relationships"><Relationship Id="rId1" Type="http://schemas.microsoft.com/office/2006/relationships/activeXControlBinary" Target="activeX302.bin"/></Relationships>
</file>

<file path=xl/activeX/_rels/activeX303.xml.rels><?xml version="1.0" encoding="UTF-8" standalone="yes"?>
<Relationships xmlns="http://schemas.openxmlformats.org/package/2006/relationships"><Relationship Id="rId1" Type="http://schemas.microsoft.com/office/2006/relationships/activeXControlBinary" Target="activeX303.bin"/></Relationships>
</file>

<file path=xl/activeX/_rels/activeX304.xml.rels><?xml version="1.0" encoding="UTF-8" standalone="yes"?>
<Relationships xmlns="http://schemas.openxmlformats.org/package/2006/relationships"><Relationship Id="rId1" Type="http://schemas.microsoft.com/office/2006/relationships/activeXControlBinary" Target="activeX304.bin"/></Relationships>
</file>

<file path=xl/activeX/_rels/activeX305.xml.rels><?xml version="1.0" encoding="UTF-8" standalone="yes"?>
<Relationships xmlns="http://schemas.openxmlformats.org/package/2006/relationships"><Relationship Id="rId1" Type="http://schemas.microsoft.com/office/2006/relationships/activeXControlBinary" Target="activeX305.bin"/></Relationships>
</file>

<file path=xl/activeX/_rels/activeX306.xml.rels><?xml version="1.0" encoding="UTF-8" standalone="yes"?>
<Relationships xmlns="http://schemas.openxmlformats.org/package/2006/relationships"><Relationship Id="rId1" Type="http://schemas.microsoft.com/office/2006/relationships/activeXControlBinary" Target="activeX306.bin"/></Relationships>
</file>

<file path=xl/activeX/_rels/activeX307.xml.rels><?xml version="1.0" encoding="UTF-8" standalone="yes"?>
<Relationships xmlns="http://schemas.openxmlformats.org/package/2006/relationships"><Relationship Id="rId1" Type="http://schemas.microsoft.com/office/2006/relationships/activeXControlBinary" Target="activeX307.bin"/></Relationships>
</file>

<file path=xl/activeX/_rels/activeX308.xml.rels><?xml version="1.0" encoding="UTF-8" standalone="yes"?>
<Relationships xmlns="http://schemas.openxmlformats.org/package/2006/relationships"><Relationship Id="rId1" Type="http://schemas.microsoft.com/office/2006/relationships/activeXControlBinary" Target="activeX308.bin"/></Relationships>
</file>

<file path=xl/activeX/_rels/activeX309.xml.rels><?xml version="1.0" encoding="UTF-8" standalone="yes"?>
<Relationships xmlns="http://schemas.openxmlformats.org/package/2006/relationships"><Relationship Id="rId1" Type="http://schemas.microsoft.com/office/2006/relationships/activeXControlBinary" Target="activeX309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10.xml.rels><?xml version="1.0" encoding="UTF-8" standalone="yes"?>
<Relationships xmlns="http://schemas.openxmlformats.org/package/2006/relationships"><Relationship Id="rId1" Type="http://schemas.microsoft.com/office/2006/relationships/activeXControlBinary" Target="activeX310.bin"/></Relationships>
</file>

<file path=xl/activeX/_rels/activeX311.xml.rels><?xml version="1.0" encoding="UTF-8" standalone="yes"?>
<Relationships xmlns="http://schemas.openxmlformats.org/package/2006/relationships"><Relationship Id="rId1" Type="http://schemas.microsoft.com/office/2006/relationships/activeXControlBinary" Target="activeX311.bin"/></Relationships>
</file>

<file path=xl/activeX/_rels/activeX312.xml.rels><?xml version="1.0" encoding="UTF-8" standalone="yes"?>
<Relationships xmlns="http://schemas.openxmlformats.org/package/2006/relationships"><Relationship Id="rId1" Type="http://schemas.microsoft.com/office/2006/relationships/activeXControlBinary" Target="activeX312.bin"/></Relationships>
</file>

<file path=xl/activeX/_rels/activeX313.xml.rels><?xml version="1.0" encoding="UTF-8" standalone="yes"?>
<Relationships xmlns="http://schemas.openxmlformats.org/package/2006/relationships"><Relationship Id="rId1" Type="http://schemas.microsoft.com/office/2006/relationships/activeXControlBinary" Target="activeX313.bin"/></Relationships>
</file>

<file path=xl/activeX/_rels/activeX314.xml.rels><?xml version="1.0" encoding="UTF-8" standalone="yes"?>
<Relationships xmlns="http://schemas.openxmlformats.org/package/2006/relationships"><Relationship Id="rId1" Type="http://schemas.microsoft.com/office/2006/relationships/activeXControlBinary" Target="activeX314.bin"/></Relationships>
</file>

<file path=xl/activeX/_rels/activeX315.xml.rels><?xml version="1.0" encoding="UTF-8" standalone="yes"?>
<Relationships xmlns="http://schemas.openxmlformats.org/package/2006/relationships"><Relationship Id="rId1" Type="http://schemas.microsoft.com/office/2006/relationships/activeXControlBinary" Target="activeX315.bin"/></Relationships>
</file>

<file path=xl/activeX/_rels/activeX316.xml.rels><?xml version="1.0" encoding="UTF-8" standalone="yes"?>
<Relationships xmlns="http://schemas.openxmlformats.org/package/2006/relationships"><Relationship Id="rId1" Type="http://schemas.microsoft.com/office/2006/relationships/activeXControlBinary" Target="activeX316.bin"/></Relationships>
</file>

<file path=xl/activeX/_rels/activeX317.xml.rels><?xml version="1.0" encoding="UTF-8" standalone="yes"?>
<Relationships xmlns="http://schemas.openxmlformats.org/package/2006/relationships"><Relationship Id="rId1" Type="http://schemas.microsoft.com/office/2006/relationships/activeXControlBinary" Target="activeX317.bin"/></Relationships>
</file>

<file path=xl/activeX/_rels/activeX318.xml.rels><?xml version="1.0" encoding="UTF-8" standalone="yes"?>
<Relationships xmlns="http://schemas.openxmlformats.org/package/2006/relationships"><Relationship Id="rId1" Type="http://schemas.microsoft.com/office/2006/relationships/activeXControlBinary" Target="activeX318.bin"/></Relationships>
</file>

<file path=xl/activeX/_rels/activeX319.xml.rels><?xml version="1.0" encoding="UTF-8" standalone="yes"?>
<Relationships xmlns="http://schemas.openxmlformats.org/package/2006/relationships"><Relationship Id="rId1" Type="http://schemas.microsoft.com/office/2006/relationships/activeXControlBinary" Target="activeX319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20.xml.rels><?xml version="1.0" encoding="UTF-8" standalone="yes"?>
<Relationships xmlns="http://schemas.openxmlformats.org/package/2006/relationships"><Relationship Id="rId1" Type="http://schemas.microsoft.com/office/2006/relationships/activeXControlBinary" Target="activeX320.bin"/></Relationships>
</file>

<file path=xl/activeX/_rels/activeX321.xml.rels><?xml version="1.0" encoding="UTF-8" standalone="yes"?>
<Relationships xmlns="http://schemas.openxmlformats.org/package/2006/relationships"><Relationship Id="rId1" Type="http://schemas.microsoft.com/office/2006/relationships/activeXControlBinary" Target="activeX321.bin"/></Relationships>
</file>

<file path=xl/activeX/_rels/activeX322.xml.rels><?xml version="1.0" encoding="UTF-8" standalone="yes"?>
<Relationships xmlns="http://schemas.openxmlformats.org/package/2006/relationships"><Relationship Id="rId1" Type="http://schemas.microsoft.com/office/2006/relationships/activeXControlBinary" Target="activeX322.bin"/></Relationships>
</file>

<file path=xl/activeX/_rels/activeX323.xml.rels><?xml version="1.0" encoding="UTF-8" standalone="yes"?>
<Relationships xmlns="http://schemas.openxmlformats.org/package/2006/relationships"><Relationship Id="rId1" Type="http://schemas.microsoft.com/office/2006/relationships/activeXControlBinary" Target="activeX323.bin"/></Relationships>
</file>

<file path=xl/activeX/_rels/activeX324.xml.rels><?xml version="1.0" encoding="UTF-8" standalone="yes"?>
<Relationships xmlns="http://schemas.openxmlformats.org/package/2006/relationships"><Relationship Id="rId1" Type="http://schemas.microsoft.com/office/2006/relationships/activeXControlBinary" Target="activeX324.bin"/></Relationships>
</file>

<file path=xl/activeX/_rels/activeX325.xml.rels><?xml version="1.0" encoding="UTF-8" standalone="yes"?>
<Relationships xmlns="http://schemas.openxmlformats.org/package/2006/relationships"><Relationship Id="rId1" Type="http://schemas.microsoft.com/office/2006/relationships/activeXControlBinary" Target="activeX325.bin"/></Relationships>
</file>

<file path=xl/activeX/_rels/activeX326.xml.rels><?xml version="1.0" encoding="UTF-8" standalone="yes"?>
<Relationships xmlns="http://schemas.openxmlformats.org/package/2006/relationships"><Relationship Id="rId1" Type="http://schemas.microsoft.com/office/2006/relationships/activeXControlBinary" Target="activeX326.bin"/></Relationships>
</file>

<file path=xl/activeX/_rels/activeX327.xml.rels><?xml version="1.0" encoding="UTF-8" standalone="yes"?>
<Relationships xmlns="http://schemas.openxmlformats.org/package/2006/relationships"><Relationship Id="rId1" Type="http://schemas.microsoft.com/office/2006/relationships/activeXControlBinary" Target="activeX327.bin"/></Relationships>
</file>

<file path=xl/activeX/_rels/activeX328.xml.rels><?xml version="1.0" encoding="UTF-8" standalone="yes"?>
<Relationships xmlns="http://schemas.openxmlformats.org/package/2006/relationships"><Relationship Id="rId1" Type="http://schemas.microsoft.com/office/2006/relationships/activeXControlBinary" Target="activeX328.bin"/></Relationships>
</file>

<file path=xl/activeX/_rels/activeX329.xml.rels><?xml version="1.0" encoding="UTF-8" standalone="yes"?>
<Relationships xmlns="http://schemas.openxmlformats.org/package/2006/relationships"><Relationship Id="rId1" Type="http://schemas.microsoft.com/office/2006/relationships/activeXControlBinary" Target="activeX329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30.xml.rels><?xml version="1.0" encoding="UTF-8" standalone="yes"?>
<Relationships xmlns="http://schemas.openxmlformats.org/package/2006/relationships"><Relationship Id="rId1" Type="http://schemas.microsoft.com/office/2006/relationships/activeXControlBinary" Target="activeX330.bin"/></Relationships>
</file>

<file path=xl/activeX/_rels/activeX331.xml.rels><?xml version="1.0" encoding="UTF-8" standalone="yes"?>
<Relationships xmlns="http://schemas.openxmlformats.org/package/2006/relationships"><Relationship Id="rId1" Type="http://schemas.microsoft.com/office/2006/relationships/activeXControlBinary" Target="activeX331.bin"/></Relationships>
</file>

<file path=xl/activeX/_rels/activeX332.xml.rels><?xml version="1.0" encoding="UTF-8" standalone="yes"?>
<Relationships xmlns="http://schemas.openxmlformats.org/package/2006/relationships"><Relationship Id="rId1" Type="http://schemas.microsoft.com/office/2006/relationships/activeXControlBinary" Target="activeX332.bin"/></Relationships>
</file>

<file path=xl/activeX/_rels/activeX333.xml.rels><?xml version="1.0" encoding="UTF-8" standalone="yes"?>
<Relationships xmlns="http://schemas.openxmlformats.org/package/2006/relationships"><Relationship Id="rId1" Type="http://schemas.microsoft.com/office/2006/relationships/activeXControlBinary" Target="activeX333.bin"/></Relationships>
</file>

<file path=xl/activeX/_rels/activeX334.xml.rels><?xml version="1.0" encoding="UTF-8" standalone="yes"?>
<Relationships xmlns="http://schemas.openxmlformats.org/package/2006/relationships"><Relationship Id="rId1" Type="http://schemas.microsoft.com/office/2006/relationships/activeXControlBinary" Target="activeX334.bin"/></Relationships>
</file>

<file path=xl/activeX/_rels/activeX335.xml.rels><?xml version="1.0" encoding="UTF-8" standalone="yes"?>
<Relationships xmlns="http://schemas.openxmlformats.org/package/2006/relationships"><Relationship Id="rId1" Type="http://schemas.microsoft.com/office/2006/relationships/activeXControlBinary" Target="activeX335.bin"/></Relationships>
</file>

<file path=xl/activeX/_rels/activeX336.xml.rels><?xml version="1.0" encoding="UTF-8" standalone="yes"?>
<Relationships xmlns="http://schemas.openxmlformats.org/package/2006/relationships"><Relationship Id="rId1" Type="http://schemas.microsoft.com/office/2006/relationships/activeXControlBinary" Target="activeX336.bin"/></Relationships>
</file>

<file path=xl/activeX/_rels/activeX337.xml.rels><?xml version="1.0" encoding="UTF-8" standalone="yes"?>
<Relationships xmlns="http://schemas.openxmlformats.org/package/2006/relationships"><Relationship Id="rId1" Type="http://schemas.microsoft.com/office/2006/relationships/activeXControlBinary" Target="activeX337.bin"/></Relationships>
</file>

<file path=xl/activeX/_rels/activeX338.xml.rels><?xml version="1.0" encoding="UTF-8" standalone="yes"?>
<Relationships xmlns="http://schemas.openxmlformats.org/package/2006/relationships"><Relationship Id="rId1" Type="http://schemas.microsoft.com/office/2006/relationships/activeXControlBinary" Target="activeX338.bin"/></Relationships>
</file>

<file path=xl/activeX/_rels/activeX339.xml.rels><?xml version="1.0" encoding="UTF-8" standalone="yes"?>
<Relationships xmlns="http://schemas.openxmlformats.org/package/2006/relationships"><Relationship Id="rId1" Type="http://schemas.microsoft.com/office/2006/relationships/activeXControlBinary" Target="activeX339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40.xml.rels><?xml version="1.0" encoding="UTF-8" standalone="yes"?>
<Relationships xmlns="http://schemas.openxmlformats.org/package/2006/relationships"><Relationship Id="rId1" Type="http://schemas.microsoft.com/office/2006/relationships/activeXControlBinary" Target="activeX340.bin"/></Relationships>
</file>

<file path=xl/activeX/_rels/activeX341.xml.rels><?xml version="1.0" encoding="UTF-8" standalone="yes"?>
<Relationships xmlns="http://schemas.openxmlformats.org/package/2006/relationships"><Relationship Id="rId1" Type="http://schemas.microsoft.com/office/2006/relationships/activeXControlBinary" Target="activeX341.bin"/></Relationships>
</file>

<file path=xl/activeX/_rels/activeX342.xml.rels><?xml version="1.0" encoding="UTF-8" standalone="yes"?>
<Relationships xmlns="http://schemas.openxmlformats.org/package/2006/relationships"><Relationship Id="rId1" Type="http://schemas.microsoft.com/office/2006/relationships/activeXControlBinary" Target="activeX342.bin"/></Relationships>
</file>

<file path=xl/activeX/_rels/activeX343.xml.rels><?xml version="1.0" encoding="UTF-8" standalone="yes"?>
<Relationships xmlns="http://schemas.openxmlformats.org/package/2006/relationships"><Relationship Id="rId1" Type="http://schemas.microsoft.com/office/2006/relationships/activeXControlBinary" Target="activeX343.bin"/></Relationships>
</file>

<file path=xl/activeX/_rels/activeX344.xml.rels><?xml version="1.0" encoding="UTF-8" standalone="yes"?>
<Relationships xmlns="http://schemas.openxmlformats.org/package/2006/relationships"><Relationship Id="rId1" Type="http://schemas.microsoft.com/office/2006/relationships/activeXControlBinary" Target="activeX344.bin"/></Relationships>
</file>

<file path=xl/activeX/_rels/activeX345.xml.rels><?xml version="1.0" encoding="UTF-8" standalone="yes"?>
<Relationships xmlns="http://schemas.openxmlformats.org/package/2006/relationships"><Relationship Id="rId1" Type="http://schemas.microsoft.com/office/2006/relationships/activeXControlBinary" Target="activeX345.bin"/></Relationships>
</file>

<file path=xl/activeX/_rels/activeX346.xml.rels><?xml version="1.0" encoding="UTF-8" standalone="yes"?>
<Relationships xmlns="http://schemas.openxmlformats.org/package/2006/relationships"><Relationship Id="rId1" Type="http://schemas.microsoft.com/office/2006/relationships/activeXControlBinary" Target="activeX346.bin"/></Relationships>
</file>

<file path=xl/activeX/_rels/activeX347.xml.rels><?xml version="1.0" encoding="UTF-8" standalone="yes"?>
<Relationships xmlns="http://schemas.openxmlformats.org/package/2006/relationships"><Relationship Id="rId1" Type="http://schemas.microsoft.com/office/2006/relationships/activeXControlBinary" Target="activeX347.bin"/></Relationships>
</file>

<file path=xl/activeX/_rels/activeX348.xml.rels><?xml version="1.0" encoding="UTF-8" standalone="yes"?>
<Relationships xmlns="http://schemas.openxmlformats.org/package/2006/relationships"><Relationship Id="rId1" Type="http://schemas.microsoft.com/office/2006/relationships/activeXControlBinary" Target="activeX348.bin"/></Relationships>
</file>

<file path=xl/activeX/_rels/activeX349.xml.rels><?xml version="1.0" encoding="UTF-8" standalone="yes"?>
<Relationships xmlns="http://schemas.openxmlformats.org/package/2006/relationships"><Relationship Id="rId1" Type="http://schemas.microsoft.com/office/2006/relationships/activeXControlBinary" Target="activeX349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50.xml.rels><?xml version="1.0" encoding="UTF-8" standalone="yes"?>
<Relationships xmlns="http://schemas.openxmlformats.org/package/2006/relationships"><Relationship Id="rId1" Type="http://schemas.microsoft.com/office/2006/relationships/activeXControlBinary" Target="activeX350.bin"/></Relationships>
</file>

<file path=xl/activeX/_rels/activeX351.xml.rels><?xml version="1.0" encoding="UTF-8" standalone="yes"?>
<Relationships xmlns="http://schemas.openxmlformats.org/package/2006/relationships"><Relationship Id="rId1" Type="http://schemas.microsoft.com/office/2006/relationships/activeXControlBinary" Target="activeX351.bin"/></Relationships>
</file>

<file path=xl/activeX/_rels/activeX352.xml.rels><?xml version="1.0" encoding="UTF-8" standalone="yes"?>
<Relationships xmlns="http://schemas.openxmlformats.org/package/2006/relationships"><Relationship Id="rId1" Type="http://schemas.microsoft.com/office/2006/relationships/activeXControlBinary" Target="activeX352.bin"/></Relationships>
</file>

<file path=xl/activeX/_rels/activeX353.xml.rels><?xml version="1.0" encoding="UTF-8" standalone="yes"?>
<Relationships xmlns="http://schemas.openxmlformats.org/package/2006/relationships"><Relationship Id="rId1" Type="http://schemas.microsoft.com/office/2006/relationships/activeXControlBinary" Target="activeX353.bin"/></Relationships>
</file>

<file path=xl/activeX/_rels/activeX354.xml.rels><?xml version="1.0" encoding="UTF-8" standalone="yes"?>
<Relationships xmlns="http://schemas.openxmlformats.org/package/2006/relationships"><Relationship Id="rId1" Type="http://schemas.microsoft.com/office/2006/relationships/activeXControlBinary" Target="activeX354.bin"/></Relationships>
</file>

<file path=xl/activeX/_rels/activeX355.xml.rels><?xml version="1.0" encoding="UTF-8" standalone="yes"?>
<Relationships xmlns="http://schemas.openxmlformats.org/package/2006/relationships"><Relationship Id="rId1" Type="http://schemas.microsoft.com/office/2006/relationships/activeXControlBinary" Target="activeX355.bin"/></Relationships>
</file>

<file path=xl/activeX/_rels/activeX356.xml.rels><?xml version="1.0" encoding="UTF-8" standalone="yes"?>
<Relationships xmlns="http://schemas.openxmlformats.org/package/2006/relationships"><Relationship Id="rId1" Type="http://schemas.microsoft.com/office/2006/relationships/activeXControlBinary" Target="activeX356.bin"/></Relationships>
</file>

<file path=xl/activeX/_rels/activeX357.xml.rels><?xml version="1.0" encoding="UTF-8" standalone="yes"?>
<Relationships xmlns="http://schemas.openxmlformats.org/package/2006/relationships"><Relationship Id="rId1" Type="http://schemas.microsoft.com/office/2006/relationships/activeXControlBinary" Target="activeX357.bin"/></Relationships>
</file>

<file path=xl/activeX/_rels/activeX358.xml.rels><?xml version="1.0" encoding="UTF-8" standalone="yes"?>
<Relationships xmlns="http://schemas.openxmlformats.org/package/2006/relationships"><Relationship Id="rId1" Type="http://schemas.microsoft.com/office/2006/relationships/activeXControlBinary" Target="activeX358.bin"/></Relationships>
</file>

<file path=xl/activeX/_rels/activeX359.xml.rels><?xml version="1.0" encoding="UTF-8" standalone="yes"?>
<Relationships xmlns="http://schemas.openxmlformats.org/package/2006/relationships"><Relationship Id="rId1" Type="http://schemas.microsoft.com/office/2006/relationships/activeXControlBinary" Target="activeX359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60.xml.rels><?xml version="1.0" encoding="UTF-8" standalone="yes"?>
<Relationships xmlns="http://schemas.openxmlformats.org/package/2006/relationships"><Relationship Id="rId1" Type="http://schemas.microsoft.com/office/2006/relationships/activeXControlBinary" Target="activeX360.bin"/></Relationships>
</file>

<file path=xl/activeX/_rels/activeX361.xml.rels><?xml version="1.0" encoding="UTF-8" standalone="yes"?>
<Relationships xmlns="http://schemas.openxmlformats.org/package/2006/relationships"><Relationship Id="rId1" Type="http://schemas.microsoft.com/office/2006/relationships/activeXControlBinary" Target="activeX361.bin"/></Relationships>
</file>

<file path=xl/activeX/_rels/activeX362.xml.rels><?xml version="1.0" encoding="UTF-8" standalone="yes"?>
<Relationships xmlns="http://schemas.openxmlformats.org/package/2006/relationships"><Relationship Id="rId1" Type="http://schemas.microsoft.com/office/2006/relationships/activeXControlBinary" Target="activeX362.bin"/></Relationships>
</file>

<file path=xl/activeX/_rels/activeX363.xml.rels><?xml version="1.0" encoding="UTF-8" standalone="yes"?>
<Relationships xmlns="http://schemas.openxmlformats.org/package/2006/relationships"><Relationship Id="rId1" Type="http://schemas.microsoft.com/office/2006/relationships/activeXControlBinary" Target="activeX363.bin"/></Relationships>
</file>

<file path=xl/activeX/_rels/activeX364.xml.rels><?xml version="1.0" encoding="UTF-8" standalone="yes"?>
<Relationships xmlns="http://schemas.openxmlformats.org/package/2006/relationships"><Relationship Id="rId1" Type="http://schemas.microsoft.com/office/2006/relationships/activeXControlBinary" Target="activeX364.bin"/></Relationships>
</file>

<file path=xl/activeX/_rels/activeX365.xml.rels><?xml version="1.0" encoding="UTF-8" standalone="yes"?>
<Relationships xmlns="http://schemas.openxmlformats.org/package/2006/relationships"><Relationship Id="rId1" Type="http://schemas.microsoft.com/office/2006/relationships/activeXControlBinary" Target="activeX365.bin"/></Relationships>
</file>

<file path=xl/activeX/_rels/activeX366.xml.rels><?xml version="1.0" encoding="UTF-8" standalone="yes"?>
<Relationships xmlns="http://schemas.openxmlformats.org/package/2006/relationships"><Relationship Id="rId1" Type="http://schemas.microsoft.com/office/2006/relationships/activeXControlBinary" Target="activeX366.bin"/></Relationships>
</file>

<file path=xl/activeX/_rels/activeX367.xml.rels><?xml version="1.0" encoding="UTF-8" standalone="yes"?>
<Relationships xmlns="http://schemas.openxmlformats.org/package/2006/relationships"><Relationship Id="rId1" Type="http://schemas.microsoft.com/office/2006/relationships/activeXControlBinary" Target="activeX367.bin"/></Relationships>
</file>

<file path=xl/activeX/_rels/activeX368.xml.rels><?xml version="1.0" encoding="UTF-8" standalone="yes"?>
<Relationships xmlns="http://schemas.openxmlformats.org/package/2006/relationships"><Relationship Id="rId1" Type="http://schemas.microsoft.com/office/2006/relationships/activeXControlBinary" Target="activeX368.bin"/></Relationships>
</file>

<file path=xl/activeX/_rels/activeX369.xml.rels><?xml version="1.0" encoding="UTF-8" standalone="yes"?>
<Relationships xmlns="http://schemas.openxmlformats.org/package/2006/relationships"><Relationship Id="rId1" Type="http://schemas.microsoft.com/office/2006/relationships/activeXControlBinary" Target="activeX369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70.xml.rels><?xml version="1.0" encoding="UTF-8" standalone="yes"?>
<Relationships xmlns="http://schemas.openxmlformats.org/package/2006/relationships"><Relationship Id="rId1" Type="http://schemas.microsoft.com/office/2006/relationships/activeXControlBinary" Target="activeX370.bin"/></Relationships>
</file>

<file path=xl/activeX/_rels/activeX371.xml.rels><?xml version="1.0" encoding="UTF-8" standalone="yes"?>
<Relationships xmlns="http://schemas.openxmlformats.org/package/2006/relationships"><Relationship Id="rId1" Type="http://schemas.microsoft.com/office/2006/relationships/activeXControlBinary" Target="activeX371.bin"/></Relationships>
</file>

<file path=xl/activeX/_rels/activeX372.xml.rels><?xml version="1.0" encoding="UTF-8" standalone="yes"?>
<Relationships xmlns="http://schemas.openxmlformats.org/package/2006/relationships"><Relationship Id="rId1" Type="http://schemas.microsoft.com/office/2006/relationships/activeXControlBinary" Target="activeX372.bin"/></Relationships>
</file>

<file path=xl/activeX/_rels/activeX373.xml.rels><?xml version="1.0" encoding="UTF-8" standalone="yes"?>
<Relationships xmlns="http://schemas.openxmlformats.org/package/2006/relationships"><Relationship Id="rId1" Type="http://schemas.microsoft.com/office/2006/relationships/activeXControlBinary" Target="activeX373.bin"/></Relationships>
</file>

<file path=xl/activeX/_rels/activeX374.xml.rels><?xml version="1.0" encoding="UTF-8" standalone="yes"?>
<Relationships xmlns="http://schemas.openxmlformats.org/package/2006/relationships"><Relationship Id="rId1" Type="http://schemas.microsoft.com/office/2006/relationships/activeXControlBinary" Target="activeX374.bin"/></Relationships>
</file>

<file path=xl/activeX/_rels/activeX375.xml.rels><?xml version="1.0" encoding="UTF-8" standalone="yes"?>
<Relationships xmlns="http://schemas.openxmlformats.org/package/2006/relationships"><Relationship Id="rId1" Type="http://schemas.microsoft.com/office/2006/relationships/activeXControlBinary" Target="activeX375.bin"/></Relationships>
</file>

<file path=xl/activeX/_rels/activeX376.xml.rels><?xml version="1.0" encoding="UTF-8" standalone="yes"?>
<Relationships xmlns="http://schemas.openxmlformats.org/package/2006/relationships"><Relationship Id="rId1" Type="http://schemas.microsoft.com/office/2006/relationships/activeXControlBinary" Target="activeX376.bin"/></Relationships>
</file>

<file path=xl/activeX/_rels/activeX377.xml.rels><?xml version="1.0" encoding="UTF-8" standalone="yes"?>
<Relationships xmlns="http://schemas.openxmlformats.org/package/2006/relationships"><Relationship Id="rId1" Type="http://schemas.microsoft.com/office/2006/relationships/activeXControlBinary" Target="activeX377.bin"/></Relationships>
</file>

<file path=xl/activeX/_rels/activeX378.xml.rels><?xml version="1.0" encoding="UTF-8" standalone="yes"?>
<Relationships xmlns="http://schemas.openxmlformats.org/package/2006/relationships"><Relationship Id="rId1" Type="http://schemas.microsoft.com/office/2006/relationships/activeXControlBinary" Target="activeX378.bin"/></Relationships>
</file>

<file path=xl/activeX/_rels/activeX379.xml.rels><?xml version="1.0" encoding="UTF-8" standalone="yes"?>
<Relationships xmlns="http://schemas.openxmlformats.org/package/2006/relationships"><Relationship Id="rId1" Type="http://schemas.microsoft.com/office/2006/relationships/activeXControlBinary" Target="activeX379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80.xml.rels><?xml version="1.0" encoding="UTF-8" standalone="yes"?>
<Relationships xmlns="http://schemas.openxmlformats.org/package/2006/relationships"><Relationship Id="rId1" Type="http://schemas.microsoft.com/office/2006/relationships/activeXControlBinary" Target="activeX380.bin"/></Relationships>
</file>

<file path=xl/activeX/_rels/activeX381.xml.rels><?xml version="1.0" encoding="UTF-8" standalone="yes"?>
<Relationships xmlns="http://schemas.openxmlformats.org/package/2006/relationships"><Relationship Id="rId1" Type="http://schemas.microsoft.com/office/2006/relationships/activeXControlBinary" Target="activeX381.bin"/></Relationships>
</file>

<file path=xl/activeX/_rels/activeX382.xml.rels><?xml version="1.0" encoding="UTF-8" standalone="yes"?>
<Relationships xmlns="http://schemas.openxmlformats.org/package/2006/relationships"><Relationship Id="rId1" Type="http://schemas.microsoft.com/office/2006/relationships/activeXControlBinary" Target="activeX382.bin"/></Relationships>
</file>

<file path=xl/activeX/_rels/activeX383.xml.rels><?xml version="1.0" encoding="UTF-8" standalone="yes"?>
<Relationships xmlns="http://schemas.openxmlformats.org/package/2006/relationships"><Relationship Id="rId1" Type="http://schemas.microsoft.com/office/2006/relationships/activeXControlBinary" Target="activeX383.bin"/></Relationships>
</file>

<file path=xl/activeX/_rels/activeX384.xml.rels><?xml version="1.0" encoding="UTF-8" standalone="yes"?>
<Relationships xmlns="http://schemas.openxmlformats.org/package/2006/relationships"><Relationship Id="rId1" Type="http://schemas.microsoft.com/office/2006/relationships/activeXControlBinary" Target="activeX384.bin"/></Relationships>
</file>

<file path=xl/activeX/_rels/activeX385.xml.rels><?xml version="1.0" encoding="UTF-8" standalone="yes"?>
<Relationships xmlns="http://schemas.openxmlformats.org/package/2006/relationships"><Relationship Id="rId1" Type="http://schemas.microsoft.com/office/2006/relationships/activeXControlBinary" Target="activeX385.bin"/></Relationships>
</file>

<file path=xl/activeX/_rels/activeX386.xml.rels><?xml version="1.0" encoding="UTF-8" standalone="yes"?>
<Relationships xmlns="http://schemas.openxmlformats.org/package/2006/relationships"><Relationship Id="rId1" Type="http://schemas.microsoft.com/office/2006/relationships/activeXControlBinary" Target="activeX386.bin"/></Relationships>
</file>

<file path=xl/activeX/_rels/activeX387.xml.rels><?xml version="1.0" encoding="UTF-8" standalone="yes"?>
<Relationships xmlns="http://schemas.openxmlformats.org/package/2006/relationships"><Relationship Id="rId1" Type="http://schemas.microsoft.com/office/2006/relationships/activeXControlBinary" Target="activeX387.bin"/></Relationships>
</file>

<file path=xl/activeX/_rels/activeX388.xml.rels><?xml version="1.0" encoding="UTF-8" standalone="yes"?>
<Relationships xmlns="http://schemas.openxmlformats.org/package/2006/relationships"><Relationship Id="rId1" Type="http://schemas.microsoft.com/office/2006/relationships/activeXControlBinary" Target="activeX388.bin"/></Relationships>
</file>

<file path=xl/activeX/_rels/activeX389.xml.rels><?xml version="1.0" encoding="UTF-8" standalone="yes"?>
<Relationships xmlns="http://schemas.openxmlformats.org/package/2006/relationships"><Relationship Id="rId1" Type="http://schemas.microsoft.com/office/2006/relationships/activeXControlBinary" Target="activeX389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390.xml.rels><?xml version="1.0" encoding="UTF-8" standalone="yes"?>
<Relationships xmlns="http://schemas.openxmlformats.org/package/2006/relationships"><Relationship Id="rId1" Type="http://schemas.microsoft.com/office/2006/relationships/activeXControlBinary" Target="activeX390.bin"/></Relationships>
</file>

<file path=xl/activeX/_rels/activeX391.xml.rels><?xml version="1.0" encoding="UTF-8" standalone="yes"?>
<Relationships xmlns="http://schemas.openxmlformats.org/package/2006/relationships"><Relationship Id="rId1" Type="http://schemas.microsoft.com/office/2006/relationships/activeXControlBinary" Target="activeX391.bin"/></Relationships>
</file>

<file path=xl/activeX/_rels/activeX392.xml.rels><?xml version="1.0" encoding="UTF-8" standalone="yes"?>
<Relationships xmlns="http://schemas.openxmlformats.org/package/2006/relationships"><Relationship Id="rId1" Type="http://schemas.microsoft.com/office/2006/relationships/activeXControlBinary" Target="activeX392.bin"/></Relationships>
</file>

<file path=xl/activeX/_rels/activeX393.xml.rels><?xml version="1.0" encoding="UTF-8" standalone="yes"?>
<Relationships xmlns="http://schemas.openxmlformats.org/package/2006/relationships"><Relationship Id="rId1" Type="http://schemas.microsoft.com/office/2006/relationships/activeXControlBinary" Target="activeX393.bin"/></Relationships>
</file>

<file path=xl/activeX/_rels/activeX394.xml.rels><?xml version="1.0" encoding="UTF-8" standalone="yes"?>
<Relationships xmlns="http://schemas.openxmlformats.org/package/2006/relationships"><Relationship Id="rId1" Type="http://schemas.microsoft.com/office/2006/relationships/activeXControlBinary" Target="activeX394.bin"/></Relationships>
</file>

<file path=xl/activeX/_rels/activeX395.xml.rels><?xml version="1.0" encoding="UTF-8" standalone="yes"?>
<Relationships xmlns="http://schemas.openxmlformats.org/package/2006/relationships"><Relationship Id="rId1" Type="http://schemas.microsoft.com/office/2006/relationships/activeXControlBinary" Target="activeX395.bin"/></Relationships>
</file>

<file path=xl/activeX/_rels/activeX396.xml.rels><?xml version="1.0" encoding="UTF-8" standalone="yes"?>
<Relationships xmlns="http://schemas.openxmlformats.org/package/2006/relationships"><Relationship Id="rId1" Type="http://schemas.microsoft.com/office/2006/relationships/activeXControlBinary" Target="activeX396.bin"/></Relationships>
</file>

<file path=xl/activeX/_rels/activeX397.xml.rels><?xml version="1.0" encoding="UTF-8" standalone="yes"?>
<Relationships xmlns="http://schemas.openxmlformats.org/package/2006/relationships"><Relationship Id="rId1" Type="http://schemas.microsoft.com/office/2006/relationships/activeXControlBinary" Target="activeX397.bin"/></Relationships>
</file>

<file path=xl/activeX/_rels/activeX398.xml.rels><?xml version="1.0" encoding="UTF-8" standalone="yes"?>
<Relationships xmlns="http://schemas.openxmlformats.org/package/2006/relationships"><Relationship Id="rId1" Type="http://schemas.microsoft.com/office/2006/relationships/activeXControlBinary" Target="activeX398.bin"/></Relationships>
</file>

<file path=xl/activeX/_rels/activeX399.xml.rels><?xml version="1.0" encoding="UTF-8" standalone="yes"?>
<Relationships xmlns="http://schemas.openxmlformats.org/package/2006/relationships"><Relationship Id="rId1" Type="http://schemas.microsoft.com/office/2006/relationships/activeXControlBinary" Target="activeX39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00.xml.rels><?xml version="1.0" encoding="UTF-8" standalone="yes"?>
<Relationships xmlns="http://schemas.openxmlformats.org/package/2006/relationships"><Relationship Id="rId1" Type="http://schemas.microsoft.com/office/2006/relationships/activeXControlBinary" Target="activeX400.bin"/></Relationships>
</file>

<file path=xl/activeX/_rels/activeX401.xml.rels><?xml version="1.0" encoding="UTF-8" standalone="yes"?>
<Relationships xmlns="http://schemas.openxmlformats.org/package/2006/relationships"><Relationship Id="rId1" Type="http://schemas.microsoft.com/office/2006/relationships/activeXControlBinary" Target="activeX401.bin"/></Relationships>
</file>

<file path=xl/activeX/_rels/activeX402.xml.rels><?xml version="1.0" encoding="UTF-8" standalone="yes"?>
<Relationships xmlns="http://schemas.openxmlformats.org/package/2006/relationships"><Relationship Id="rId1" Type="http://schemas.microsoft.com/office/2006/relationships/activeXControlBinary" Target="activeX402.bin"/></Relationships>
</file>

<file path=xl/activeX/_rels/activeX403.xml.rels><?xml version="1.0" encoding="UTF-8" standalone="yes"?>
<Relationships xmlns="http://schemas.openxmlformats.org/package/2006/relationships"><Relationship Id="rId1" Type="http://schemas.microsoft.com/office/2006/relationships/activeXControlBinary" Target="activeX403.bin"/></Relationships>
</file>

<file path=xl/activeX/_rels/activeX404.xml.rels><?xml version="1.0" encoding="UTF-8" standalone="yes"?>
<Relationships xmlns="http://schemas.openxmlformats.org/package/2006/relationships"><Relationship Id="rId1" Type="http://schemas.microsoft.com/office/2006/relationships/activeXControlBinary" Target="activeX404.bin"/></Relationships>
</file>

<file path=xl/activeX/_rels/activeX405.xml.rels><?xml version="1.0" encoding="UTF-8" standalone="yes"?>
<Relationships xmlns="http://schemas.openxmlformats.org/package/2006/relationships"><Relationship Id="rId1" Type="http://schemas.microsoft.com/office/2006/relationships/activeXControlBinary" Target="activeX405.bin"/></Relationships>
</file>

<file path=xl/activeX/_rels/activeX406.xml.rels><?xml version="1.0" encoding="UTF-8" standalone="yes"?>
<Relationships xmlns="http://schemas.openxmlformats.org/package/2006/relationships"><Relationship Id="rId1" Type="http://schemas.microsoft.com/office/2006/relationships/activeXControlBinary" Target="activeX406.bin"/></Relationships>
</file>

<file path=xl/activeX/_rels/activeX407.xml.rels><?xml version="1.0" encoding="UTF-8" standalone="yes"?>
<Relationships xmlns="http://schemas.openxmlformats.org/package/2006/relationships"><Relationship Id="rId1" Type="http://schemas.microsoft.com/office/2006/relationships/activeXControlBinary" Target="activeX407.bin"/></Relationships>
</file>

<file path=xl/activeX/_rels/activeX408.xml.rels><?xml version="1.0" encoding="UTF-8" standalone="yes"?>
<Relationships xmlns="http://schemas.openxmlformats.org/package/2006/relationships"><Relationship Id="rId1" Type="http://schemas.microsoft.com/office/2006/relationships/activeXControlBinary" Target="activeX408.bin"/></Relationships>
</file>

<file path=xl/activeX/_rels/activeX409.xml.rels><?xml version="1.0" encoding="UTF-8" standalone="yes"?>
<Relationships xmlns="http://schemas.openxmlformats.org/package/2006/relationships"><Relationship Id="rId1" Type="http://schemas.microsoft.com/office/2006/relationships/activeXControlBinary" Target="activeX409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10.xml.rels><?xml version="1.0" encoding="UTF-8" standalone="yes"?>
<Relationships xmlns="http://schemas.openxmlformats.org/package/2006/relationships"><Relationship Id="rId1" Type="http://schemas.microsoft.com/office/2006/relationships/activeXControlBinary" Target="activeX410.bin"/></Relationships>
</file>

<file path=xl/activeX/_rels/activeX411.xml.rels><?xml version="1.0" encoding="UTF-8" standalone="yes"?>
<Relationships xmlns="http://schemas.openxmlformats.org/package/2006/relationships"><Relationship Id="rId1" Type="http://schemas.microsoft.com/office/2006/relationships/activeXControlBinary" Target="activeX411.bin"/></Relationships>
</file>

<file path=xl/activeX/_rels/activeX412.xml.rels><?xml version="1.0" encoding="UTF-8" standalone="yes"?>
<Relationships xmlns="http://schemas.openxmlformats.org/package/2006/relationships"><Relationship Id="rId1" Type="http://schemas.microsoft.com/office/2006/relationships/activeXControlBinary" Target="activeX412.bin"/></Relationships>
</file>

<file path=xl/activeX/_rels/activeX413.xml.rels><?xml version="1.0" encoding="UTF-8" standalone="yes"?>
<Relationships xmlns="http://schemas.openxmlformats.org/package/2006/relationships"><Relationship Id="rId1" Type="http://schemas.microsoft.com/office/2006/relationships/activeXControlBinary" Target="activeX413.bin"/></Relationships>
</file>

<file path=xl/activeX/_rels/activeX414.xml.rels><?xml version="1.0" encoding="UTF-8" standalone="yes"?>
<Relationships xmlns="http://schemas.openxmlformats.org/package/2006/relationships"><Relationship Id="rId1" Type="http://schemas.microsoft.com/office/2006/relationships/activeXControlBinary" Target="activeX414.bin"/></Relationships>
</file>

<file path=xl/activeX/_rels/activeX415.xml.rels><?xml version="1.0" encoding="UTF-8" standalone="yes"?>
<Relationships xmlns="http://schemas.openxmlformats.org/package/2006/relationships"><Relationship Id="rId1" Type="http://schemas.microsoft.com/office/2006/relationships/activeXControlBinary" Target="activeX415.bin"/></Relationships>
</file>

<file path=xl/activeX/_rels/activeX416.xml.rels><?xml version="1.0" encoding="UTF-8" standalone="yes"?>
<Relationships xmlns="http://schemas.openxmlformats.org/package/2006/relationships"><Relationship Id="rId1" Type="http://schemas.microsoft.com/office/2006/relationships/activeXControlBinary" Target="activeX416.bin"/></Relationships>
</file>

<file path=xl/activeX/_rels/activeX417.xml.rels><?xml version="1.0" encoding="UTF-8" standalone="yes"?>
<Relationships xmlns="http://schemas.openxmlformats.org/package/2006/relationships"><Relationship Id="rId1" Type="http://schemas.microsoft.com/office/2006/relationships/activeXControlBinary" Target="activeX417.bin"/></Relationships>
</file>

<file path=xl/activeX/_rels/activeX418.xml.rels><?xml version="1.0" encoding="UTF-8" standalone="yes"?>
<Relationships xmlns="http://schemas.openxmlformats.org/package/2006/relationships"><Relationship Id="rId1" Type="http://schemas.microsoft.com/office/2006/relationships/activeXControlBinary" Target="activeX418.bin"/></Relationships>
</file>

<file path=xl/activeX/_rels/activeX419.xml.rels><?xml version="1.0" encoding="UTF-8" standalone="yes"?>
<Relationships xmlns="http://schemas.openxmlformats.org/package/2006/relationships"><Relationship Id="rId1" Type="http://schemas.microsoft.com/office/2006/relationships/activeXControlBinary" Target="activeX419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20.xml.rels><?xml version="1.0" encoding="UTF-8" standalone="yes"?>
<Relationships xmlns="http://schemas.openxmlformats.org/package/2006/relationships"><Relationship Id="rId1" Type="http://schemas.microsoft.com/office/2006/relationships/activeXControlBinary" Target="activeX420.bin"/></Relationships>
</file>

<file path=xl/activeX/_rels/activeX421.xml.rels><?xml version="1.0" encoding="UTF-8" standalone="yes"?>
<Relationships xmlns="http://schemas.openxmlformats.org/package/2006/relationships"><Relationship Id="rId1" Type="http://schemas.microsoft.com/office/2006/relationships/activeXControlBinary" Target="activeX421.bin"/></Relationships>
</file>

<file path=xl/activeX/_rels/activeX422.xml.rels><?xml version="1.0" encoding="UTF-8" standalone="yes"?>
<Relationships xmlns="http://schemas.openxmlformats.org/package/2006/relationships"><Relationship Id="rId1" Type="http://schemas.microsoft.com/office/2006/relationships/activeXControlBinary" Target="activeX422.bin"/></Relationships>
</file>

<file path=xl/activeX/_rels/activeX423.xml.rels><?xml version="1.0" encoding="UTF-8" standalone="yes"?>
<Relationships xmlns="http://schemas.openxmlformats.org/package/2006/relationships"><Relationship Id="rId1" Type="http://schemas.microsoft.com/office/2006/relationships/activeXControlBinary" Target="activeX423.bin"/></Relationships>
</file>

<file path=xl/activeX/_rels/activeX424.xml.rels><?xml version="1.0" encoding="UTF-8" standalone="yes"?>
<Relationships xmlns="http://schemas.openxmlformats.org/package/2006/relationships"><Relationship Id="rId1" Type="http://schemas.microsoft.com/office/2006/relationships/activeXControlBinary" Target="activeX424.bin"/></Relationships>
</file>

<file path=xl/activeX/_rels/activeX425.xml.rels><?xml version="1.0" encoding="UTF-8" standalone="yes"?>
<Relationships xmlns="http://schemas.openxmlformats.org/package/2006/relationships"><Relationship Id="rId1" Type="http://schemas.microsoft.com/office/2006/relationships/activeXControlBinary" Target="activeX425.bin"/></Relationships>
</file>

<file path=xl/activeX/_rels/activeX426.xml.rels><?xml version="1.0" encoding="UTF-8" standalone="yes"?>
<Relationships xmlns="http://schemas.openxmlformats.org/package/2006/relationships"><Relationship Id="rId1" Type="http://schemas.microsoft.com/office/2006/relationships/activeXControlBinary" Target="activeX426.bin"/></Relationships>
</file>

<file path=xl/activeX/_rels/activeX427.xml.rels><?xml version="1.0" encoding="UTF-8" standalone="yes"?>
<Relationships xmlns="http://schemas.openxmlformats.org/package/2006/relationships"><Relationship Id="rId1" Type="http://schemas.microsoft.com/office/2006/relationships/activeXControlBinary" Target="activeX427.bin"/></Relationships>
</file>

<file path=xl/activeX/_rels/activeX428.xml.rels><?xml version="1.0" encoding="UTF-8" standalone="yes"?>
<Relationships xmlns="http://schemas.openxmlformats.org/package/2006/relationships"><Relationship Id="rId1" Type="http://schemas.microsoft.com/office/2006/relationships/activeXControlBinary" Target="activeX428.bin"/></Relationships>
</file>

<file path=xl/activeX/_rels/activeX429.xml.rels><?xml version="1.0" encoding="UTF-8" standalone="yes"?>
<Relationships xmlns="http://schemas.openxmlformats.org/package/2006/relationships"><Relationship Id="rId1" Type="http://schemas.microsoft.com/office/2006/relationships/activeXControlBinary" Target="activeX429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30.xml.rels><?xml version="1.0" encoding="UTF-8" standalone="yes"?>
<Relationships xmlns="http://schemas.openxmlformats.org/package/2006/relationships"><Relationship Id="rId1" Type="http://schemas.microsoft.com/office/2006/relationships/activeXControlBinary" Target="activeX430.bin"/></Relationships>
</file>

<file path=xl/activeX/_rels/activeX431.xml.rels><?xml version="1.0" encoding="UTF-8" standalone="yes"?>
<Relationships xmlns="http://schemas.openxmlformats.org/package/2006/relationships"><Relationship Id="rId1" Type="http://schemas.microsoft.com/office/2006/relationships/activeXControlBinary" Target="activeX431.bin"/></Relationships>
</file>

<file path=xl/activeX/_rels/activeX432.xml.rels><?xml version="1.0" encoding="UTF-8" standalone="yes"?>
<Relationships xmlns="http://schemas.openxmlformats.org/package/2006/relationships"><Relationship Id="rId1" Type="http://schemas.microsoft.com/office/2006/relationships/activeXControlBinary" Target="activeX432.bin"/></Relationships>
</file>

<file path=xl/activeX/_rels/activeX433.xml.rels><?xml version="1.0" encoding="UTF-8" standalone="yes"?>
<Relationships xmlns="http://schemas.openxmlformats.org/package/2006/relationships"><Relationship Id="rId1" Type="http://schemas.microsoft.com/office/2006/relationships/activeXControlBinary" Target="activeX433.bin"/></Relationships>
</file>

<file path=xl/activeX/_rels/activeX434.xml.rels><?xml version="1.0" encoding="UTF-8" standalone="yes"?>
<Relationships xmlns="http://schemas.openxmlformats.org/package/2006/relationships"><Relationship Id="rId1" Type="http://schemas.microsoft.com/office/2006/relationships/activeXControlBinary" Target="activeX434.bin"/></Relationships>
</file>

<file path=xl/activeX/_rels/activeX435.xml.rels><?xml version="1.0" encoding="UTF-8" standalone="yes"?>
<Relationships xmlns="http://schemas.openxmlformats.org/package/2006/relationships"><Relationship Id="rId1" Type="http://schemas.microsoft.com/office/2006/relationships/activeXControlBinary" Target="activeX435.bin"/></Relationships>
</file>

<file path=xl/activeX/_rels/activeX436.xml.rels><?xml version="1.0" encoding="UTF-8" standalone="yes"?>
<Relationships xmlns="http://schemas.openxmlformats.org/package/2006/relationships"><Relationship Id="rId1" Type="http://schemas.microsoft.com/office/2006/relationships/activeXControlBinary" Target="activeX436.bin"/></Relationships>
</file>

<file path=xl/activeX/_rels/activeX437.xml.rels><?xml version="1.0" encoding="UTF-8" standalone="yes"?>
<Relationships xmlns="http://schemas.openxmlformats.org/package/2006/relationships"><Relationship Id="rId1" Type="http://schemas.microsoft.com/office/2006/relationships/activeXControlBinary" Target="activeX437.bin"/></Relationships>
</file>

<file path=xl/activeX/_rels/activeX438.xml.rels><?xml version="1.0" encoding="UTF-8" standalone="yes"?>
<Relationships xmlns="http://schemas.openxmlformats.org/package/2006/relationships"><Relationship Id="rId1" Type="http://schemas.microsoft.com/office/2006/relationships/activeXControlBinary" Target="activeX438.bin"/></Relationships>
</file>

<file path=xl/activeX/_rels/activeX439.xml.rels><?xml version="1.0" encoding="UTF-8" standalone="yes"?>
<Relationships xmlns="http://schemas.openxmlformats.org/package/2006/relationships"><Relationship Id="rId1" Type="http://schemas.microsoft.com/office/2006/relationships/activeXControlBinary" Target="activeX439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40.xml.rels><?xml version="1.0" encoding="UTF-8" standalone="yes"?>
<Relationships xmlns="http://schemas.openxmlformats.org/package/2006/relationships"><Relationship Id="rId1" Type="http://schemas.microsoft.com/office/2006/relationships/activeXControlBinary" Target="activeX440.bin"/></Relationships>
</file>

<file path=xl/activeX/_rels/activeX441.xml.rels><?xml version="1.0" encoding="UTF-8" standalone="yes"?>
<Relationships xmlns="http://schemas.openxmlformats.org/package/2006/relationships"><Relationship Id="rId1" Type="http://schemas.microsoft.com/office/2006/relationships/activeXControlBinary" Target="activeX441.bin"/></Relationships>
</file>

<file path=xl/activeX/_rels/activeX442.xml.rels><?xml version="1.0" encoding="UTF-8" standalone="yes"?>
<Relationships xmlns="http://schemas.openxmlformats.org/package/2006/relationships"><Relationship Id="rId1" Type="http://schemas.microsoft.com/office/2006/relationships/activeXControlBinary" Target="activeX442.bin"/></Relationships>
</file>

<file path=xl/activeX/_rels/activeX443.xml.rels><?xml version="1.0" encoding="UTF-8" standalone="yes"?>
<Relationships xmlns="http://schemas.openxmlformats.org/package/2006/relationships"><Relationship Id="rId1" Type="http://schemas.microsoft.com/office/2006/relationships/activeXControlBinary" Target="activeX443.bin"/></Relationships>
</file>

<file path=xl/activeX/_rels/activeX444.xml.rels><?xml version="1.0" encoding="UTF-8" standalone="yes"?>
<Relationships xmlns="http://schemas.openxmlformats.org/package/2006/relationships"><Relationship Id="rId1" Type="http://schemas.microsoft.com/office/2006/relationships/activeXControlBinary" Target="activeX444.bin"/></Relationships>
</file>

<file path=xl/activeX/_rels/activeX445.xml.rels><?xml version="1.0" encoding="UTF-8" standalone="yes"?>
<Relationships xmlns="http://schemas.openxmlformats.org/package/2006/relationships"><Relationship Id="rId1" Type="http://schemas.microsoft.com/office/2006/relationships/activeXControlBinary" Target="activeX445.bin"/></Relationships>
</file>

<file path=xl/activeX/_rels/activeX446.xml.rels><?xml version="1.0" encoding="UTF-8" standalone="yes"?>
<Relationships xmlns="http://schemas.openxmlformats.org/package/2006/relationships"><Relationship Id="rId1" Type="http://schemas.microsoft.com/office/2006/relationships/activeXControlBinary" Target="activeX446.bin"/></Relationships>
</file>

<file path=xl/activeX/_rels/activeX447.xml.rels><?xml version="1.0" encoding="UTF-8" standalone="yes"?>
<Relationships xmlns="http://schemas.openxmlformats.org/package/2006/relationships"><Relationship Id="rId1" Type="http://schemas.microsoft.com/office/2006/relationships/activeXControlBinary" Target="activeX447.bin"/></Relationships>
</file>

<file path=xl/activeX/_rels/activeX448.xml.rels><?xml version="1.0" encoding="UTF-8" standalone="yes"?>
<Relationships xmlns="http://schemas.openxmlformats.org/package/2006/relationships"><Relationship Id="rId1" Type="http://schemas.microsoft.com/office/2006/relationships/activeXControlBinary" Target="activeX448.bin"/></Relationships>
</file>

<file path=xl/activeX/_rels/activeX449.xml.rels><?xml version="1.0" encoding="UTF-8" standalone="yes"?>
<Relationships xmlns="http://schemas.openxmlformats.org/package/2006/relationships"><Relationship Id="rId1" Type="http://schemas.microsoft.com/office/2006/relationships/activeXControlBinary" Target="activeX449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50.xml.rels><?xml version="1.0" encoding="UTF-8" standalone="yes"?>
<Relationships xmlns="http://schemas.openxmlformats.org/package/2006/relationships"><Relationship Id="rId1" Type="http://schemas.microsoft.com/office/2006/relationships/activeXControlBinary" Target="activeX450.bin"/></Relationships>
</file>

<file path=xl/activeX/_rels/activeX451.xml.rels><?xml version="1.0" encoding="UTF-8" standalone="yes"?>
<Relationships xmlns="http://schemas.openxmlformats.org/package/2006/relationships"><Relationship Id="rId1" Type="http://schemas.microsoft.com/office/2006/relationships/activeXControlBinary" Target="activeX451.bin"/></Relationships>
</file>

<file path=xl/activeX/_rels/activeX452.xml.rels><?xml version="1.0" encoding="UTF-8" standalone="yes"?>
<Relationships xmlns="http://schemas.openxmlformats.org/package/2006/relationships"><Relationship Id="rId1" Type="http://schemas.microsoft.com/office/2006/relationships/activeXControlBinary" Target="activeX452.bin"/></Relationships>
</file>

<file path=xl/activeX/_rels/activeX453.xml.rels><?xml version="1.0" encoding="UTF-8" standalone="yes"?>
<Relationships xmlns="http://schemas.openxmlformats.org/package/2006/relationships"><Relationship Id="rId1" Type="http://schemas.microsoft.com/office/2006/relationships/activeXControlBinary" Target="activeX453.bin"/></Relationships>
</file>

<file path=xl/activeX/_rels/activeX454.xml.rels><?xml version="1.0" encoding="UTF-8" standalone="yes"?>
<Relationships xmlns="http://schemas.openxmlformats.org/package/2006/relationships"><Relationship Id="rId1" Type="http://schemas.microsoft.com/office/2006/relationships/activeXControlBinary" Target="activeX454.bin"/></Relationships>
</file>

<file path=xl/activeX/_rels/activeX455.xml.rels><?xml version="1.0" encoding="UTF-8" standalone="yes"?>
<Relationships xmlns="http://schemas.openxmlformats.org/package/2006/relationships"><Relationship Id="rId1" Type="http://schemas.microsoft.com/office/2006/relationships/activeXControlBinary" Target="activeX455.bin"/></Relationships>
</file>

<file path=xl/activeX/_rels/activeX456.xml.rels><?xml version="1.0" encoding="UTF-8" standalone="yes"?>
<Relationships xmlns="http://schemas.openxmlformats.org/package/2006/relationships"><Relationship Id="rId1" Type="http://schemas.microsoft.com/office/2006/relationships/activeXControlBinary" Target="activeX456.bin"/></Relationships>
</file>

<file path=xl/activeX/_rels/activeX457.xml.rels><?xml version="1.0" encoding="UTF-8" standalone="yes"?>
<Relationships xmlns="http://schemas.openxmlformats.org/package/2006/relationships"><Relationship Id="rId1" Type="http://schemas.microsoft.com/office/2006/relationships/activeXControlBinary" Target="activeX457.bin"/></Relationships>
</file>

<file path=xl/activeX/_rels/activeX458.xml.rels><?xml version="1.0" encoding="UTF-8" standalone="yes"?>
<Relationships xmlns="http://schemas.openxmlformats.org/package/2006/relationships"><Relationship Id="rId1" Type="http://schemas.microsoft.com/office/2006/relationships/activeXControlBinary" Target="activeX458.bin"/></Relationships>
</file>

<file path=xl/activeX/_rels/activeX459.xml.rels><?xml version="1.0" encoding="UTF-8" standalone="yes"?>
<Relationships xmlns="http://schemas.openxmlformats.org/package/2006/relationships"><Relationship Id="rId1" Type="http://schemas.microsoft.com/office/2006/relationships/activeXControlBinary" Target="activeX459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60.xml.rels><?xml version="1.0" encoding="UTF-8" standalone="yes"?>
<Relationships xmlns="http://schemas.openxmlformats.org/package/2006/relationships"><Relationship Id="rId1" Type="http://schemas.microsoft.com/office/2006/relationships/activeXControlBinary" Target="activeX460.bin"/></Relationships>
</file>

<file path=xl/activeX/_rels/activeX461.xml.rels><?xml version="1.0" encoding="UTF-8" standalone="yes"?>
<Relationships xmlns="http://schemas.openxmlformats.org/package/2006/relationships"><Relationship Id="rId1" Type="http://schemas.microsoft.com/office/2006/relationships/activeXControlBinary" Target="activeX461.bin"/></Relationships>
</file>

<file path=xl/activeX/_rels/activeX462.xml.rels><?xml version="1.0" encoding="UTF-8" standalone="yes"?>
<Relationships xmlns="http://schemas.openxmlformats.org/package/2006/relationships"><Relationship Id="rId1" Type="http://schemas.microsoft.com/office/2006/relationships/activeXControlBinary" Target="activeX462.bin"/></Relationships>
</file>

<file path=xl/activeX/_rels/activeX463.xml.rels><?xml version="1.0" encoding="UTF-8" standalone="yes"?>
<Relationships xmlns="http://schemas.openxmlformats.org/package/2006/relationships"><Relationship Id="rId1" Type="http://schemas.microsoft.com/office/2006/relationships/activeXControlBinary" Target="activeX463.bin"/></Relationships>
</file>

<file path=xl/activeX/_rels/activeX464.xml.rels><?xml version="1.0" encoding="UTF-8" standalone="yes"?>
<Relationships xmlns="http://schemas.openxmlformats.org/package/2006/relationships"><Relationship Id="rId1" Type="http://schemas.microsoft.com/office/2006/relationships/activeXControlBinary" Target="activeX464.bin"/></Relationships>
</file>

<file path=xl/activeX/_rels/activeX465.xml.rels><?xml version="1.0" encoding="UTF-8" standalone="yes"?>
<Relationships xmlns="http://schemas.openxmlformats.org/package/2006/relationships"><Relationship Id="rId1" Type="http://schemas.microsoft.com/office/2006/relationships/activeXControlBinary" Target="activeX465.bin"/></Relationships>
</file>

<file path=xl/activeX/_rels/activeX466.xml.rels><?xml version="1.0" encoding="UTF-8" standalone="yes"?>
<Relationships xmlns="http://schemas.openxmlformats.org/package/2006/relationships"><Relationship Id="rId1" Type="http://schemas.microsoft.com/office/2006/relationships/activeXControlBinary" Target="activeX466.bin"/></Relationships>
</file>

<file path=xl/activeX/_rels/activeX467.xml.rels><?xml version="1.0" encoding="UTF-8" standalone="yes"?>
<Relationships xmlns="http://schemas.openxmlformats.org/package/2006/relationships"><Relationship Id="rId1" Type="http://schemas.microsoft.com/office/2006/relationships/activeXControlBinary" Target="activeX467.bin"/></Relationships>
</file>

<file path=xl/activeX/_rels/activeX468.xml.rels><?xml version="1.0" encoding="UTF-8" standalone="yes"?>
<Relationships xmlns="http://schemas.openxmlformats.org/package/2006/relationships"><Relationship Id="rId1" Type="http://schemas.microsoft.com/office/2006/relationships/activeXControlBinary" Target="activeX468.bin"/></Relationships>
</file>

<file path=xl/activeX/_rels/activeX469.xml.rels><?xml version="1.0" encoding="UTF-8" standalone="yes"?>
<Relationships xmlns="http://schemas.openxmlformats.org/package/2006/relationships"><Relationship Id="rId1" Type="http://schemas.microsoft.com/office/2006/relationships/activeXControlBinary" Target="activeX469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70.xml.rels><?xml version="1.0" encoding="UTF-8" standalone="yes"?>
<Relationships xmlns="http://schemas.openxmlformats.org/package/2006/relationships"><Relationship Id="rId1" Type="http://schemas.microsoft.com/office/2006/relationships/activeXControlBinary" Target="activeX470.bin"/></Relationships>
</file>

<file path=xl/activeX/_rels/activeX471.xml.rels><?xml version="1.0" encoding="UTF-8" standalone="yes"?>
<Relationships xmlns="http://schemas.openxmlformats.org/package/2006/relationships"><Relationship Id="rId1" Type="http://schemas.microsoft.com/office/2006/relationships/activeXControlBinary" Target="activeX471.bin"/></Relationships>
</file>

<file path=xl/activeX/_rels/activeX472.xml.rels><?xml version="1.0" encoding="UTF-8" standalone="yes"?>
<Relationships xmlns="http://schemas.openxmlformats.org/package/2006/relationships"><Relationship Id="rId1" Type="http://schemas.microsoft.com/office/2006/relationships/activeXControlBinary" Target="activeX472.bin"/></Relationships>
</file>

<file path=xl/activeX/_rels/activeX473.xml.rels><?xml version="1.0" encoding="UTF-8" standalone="yes"?>
<Relationships xmlns="http://schemas.openxmlformats.org/package/2006/relationships"><Relationship Id="rId1" Type="http://schemas.microsoft.com/office/2006/relationships/activeXControlBinary" Target="activeX473.bin"/></Relationships>
</file>

<file path=xl/activeX/_rels/activeX474.xml.rels><?xml version="1.0" encoding="UTF-8" standalone="yes"?>
<Relationships xmlns="http://schemas.openxmlformats.org/package/2006/relationships"><Relationship Id="rId1" Type="http://schemas.microsoft.com/office/2006/relationships/activeXControlBinary" Target="activeX474.bin"/></Relationships>
</file>

<file path=xl/activeX/_rels/activeX475.xml.rels><?xml version="1.0" encoding="UTF-8" standalone="yes"?>
<Relationships xmlns="http://schemas.openxmlformats.org/package/2006/relationships"><Relationship Id="rId1" Type="http://schemas.microsoft.com/office/2006/relationships/activeXControlBinary" Target="activeX475.bin"/></Relationships>
</file>

<file path=xl/activeX/_rels/activeX476.xml.rels><?xml version="1.0" encoding="UTF-8" standalone="yes"?>
<Relationships xmlns="http://schemas.openxmlformats.org/package/2006/relationships"><Relationship Id="rId1" Type="http://schemas.microsoft.com/office/2006/relationships/activeXControlBinary" Target="activeX476.bin"/></Relationships>
</file>

<file path=xl/activeX/_rels/activeX477.xml.rels><?xml version="1.0" encoding="UTF-8" standalone="yes"?>
<Relationships xmlns="http://schemas.openxmlformats.org/package/2006/relationships"><Relationship Id="rId1" Type="http://schemas.microsoft.com/office/2006/relationships/activeXControlBinary" Target="activeX477.bin"/></Relationships>
</file>

<file path=xl/activeX/_rels/activeX478.xml.rels><?xml version="1.0" encoding="UTF-8" standalone="yes"?>
<Relationships xmlns="http://schemas.openxmlformats.org/package/2006/relationships"><Relationship Id="rId1" Type="http://schemas.microsoft.com/office/2006/relationships/activeXControlBinary" Target="activeX478.bin"/></Relationships>
</file>

<file path=xl/activeX/_rels/activeX479.xml.rels><?xml version="1.0" encoding="UTF-8" standalone="yes"?>
<Relationships xmlns="http://schemas.openxmlformats.org/package/2006/relationships"><Relationship Id="rId1" Type="http://schemas.microsoft.com/office/2006/relationships/activeXControlBinary" Target="activeX479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80.xml.rels><?xml version="1.0" encoding="UTF-8" standalone="yes"?>
<Relationships xmlns="http://schemas.openxmlformats.org/package/2006/relationships"><Relationship Id="rId1" Type="http://schemas.microsoft.com/office/2006/relationships/activeXControlBinary" Target="activeX480.bin"/></Relationships>
</file>

<file path=xl/activeX/_rels/activeX481.xml.rels><?xml version="1.0" encoding="UTF-8" standalone="yes"?>
<Relationships xmlns="http://schemas.openxmlformats.org/package/2006/relationships"><Relationship Id="rId1" Type="http://schemas.microsoft.com/office/2006/relationships/activeXControlBinary" Target="activeX481.bin"/></Relationships>
</file>

<file path=xl/activeX/_rels/activeX482.xml.rels><?xml version="1.0" encoding="UTF-8" standalone="yes"?>
<Relationships xmlns="http://schemas.openxmlformats.org/package/2006/relationships"><Relationship Id="rId1" Type="http://schemas.microsoft.com/office/2006/relationships/activeXControlBinary" Target="activeX482.bin"/></Relationships>
</file>

<file path=xl/activeX/_rels/activeX483.xml.rels><?xml version="1.0" encoding="UTF-8" standalone="yes"?>
<Relationships xmlns="http://schemas.openxmlformats.org/package/2006/relationships"><Relationship Id="rId1" Type="http://schemas.microsoft.com/office/2006/relationships/activeXControlBinary" Target="activeX483.bin"/></Relationships>
</file>

<file path=xl/activeX/_rels/activeX484.xml.rels><?xml version="1.0" encoding="UTF-8" standalone="yes"?>
<Relationships xmlns="http://schemas.openxmlformats.org/package/2006/relationships"><Relationship Id="rId1" Type="http://schemas.microsoft.com/office/2006/relationships/activeXControlBinary" Target="activeX484.bin"/></Relationships>
</file>

<file path=xl/activeX/_rels/activeX485.xml.rels><?xml version="1.0" encoding="UTF-8" standalone="yes"?>
<Relationships xmlns="http://schemas.openxmlformats.org/package/2006/relationships"><Relationship Id="rId1" Type="http://schemas.microsoft.com/office/2006/relationships/activeXControlBinary" Target="activeX485.bin"/></Relationships>
</file>

<file path=xl/activeX/_rels/activeX486.xml.rels><?xml version="1.0" encoding="UTF-8" standalone="yes"?>
<Relationships xmlns="http://schemas.openxmlformats.org/package/2006/relationships"><Relationship Id="rId1" Type="http://schemas.microsoft.com/office/2006/relationships/activeXControlBinary" Target="activeX486.bin"/></Relationships>
</file>

<file path=xl/activeX/_rels/activeX487.xml.rels><?xml version="1.0" encoding="UTF-8" standalone="yes"?>
<Relationships xmlns="http://schemas.openxmlformats.org/package/2006/relationships"><Relationship Id="rId1" Type="http://schemas.microsoft.com/office/2006/relationships/activeXControlBinary" Target="activeX487.bin"/></Relationships>
</file>

<file path=xl/activeX/_rels/activeX488.xml.rels><?xml version="1.0" encoding="UTF-8" standalone="yes"?>
<Relationships xmlns="http://schemas.openxmlformats.org/package/2006/relationships"><Relationship Id="rId1" Type="http://schemas.microsoft.com/office/2006/relationships/activeXControlBinary" Target="activeX488.bin"/></Relationships>
</file>

<file path=xl/activeX/_rels/activeX489.xml.rels><?xml version="1.0" encoding="UTF-8" standalone="yes"?>
<Relationships xmlns="http://schemas.openxmlformats.org/package/2006/relationships"><Relationship Id="rId1" Type="http://schemas.microsoft.com/office/2006/relationships/activeXControlBinary" Target="activeX489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490.xml.rels><?xml version="1.0" encoding="UTF-8" standalone="yes"?>
<Relationships xmlns="http://schemas.openxmlformats.org/package/2006/relationships"><Relationship Id="rId1" Type="http://schemas.microsoft.com/office/2006/relationships/activeXControlBinary" Target="activeX490.bin"/></Relationships>
</file>

<file path=xl/activeX/_rels/activeX491.xml.rels><?xml version="1.0" encoding="UTF-8" standalone="yes"?>
<Relationships xmlns="http://schemas.openxmlformats.org/package/2006/relationships"><Relationship Id="rId1" Type="http://schemas.microsoft.com/office/2006/relationships/activeXControlBinary" Target="activeX491.bin"/></Relationships>
</file>

<file path=xl/activeX/_rels/activeX492.xml.rels><?xml version="1.0" encoding="UTF-8" standalone="yes"?>
<Relationships xmlns="http://schemas.openxmlformats.org/package/2006/relationships"><Relationship Id="rId1" Type="http://schemas.microsoft.com/office/2006/relationships/activeXControlBinary" Target="activeX492.bin"/></Relationships>
</file>

<file path=xl/activeX/_rels/activeX493.xml.rels><?xml version="1.0" encoding="UTF-8" standalone="yes"?>
<Relationships xmlns="http://schemas.openxmlformats.org/package/2006/relationships"><Relationship Id="rId1" Type="http://schemas.microsoft.com/office/2006/relationships/activeXControlBinary" Target="activeX493.bin"/></Relationships>
</file>

<file path=xl/activeX/_rels/activeX494.xml.rels><?xml version="1.0" encoding="UTF-8" standalone="yes"?>
<Relationships xmlns="http://schemas.openxmlformats.org/package/2006/relationships"><Relationship Id="rId1" Type="http://schemas.microsoft.com/office/2006/relationships/activeXControlBinary" Target="activeX494.bin"/></Relationships>
</file>

<file path=xl/activeX/_rels/activeX495.xml.rels><?xml version="1.0" encoding="UTF-8" standalone="yes"?>
<Relationships xmlns="http://schemas.openxmlformats.org/package/2006/relationships"><Relationship Id="rId1" Type="http://schemas.microsoft.com/office/2006/relationships/activeXControlBinary" Target="activeX495.bin"/></Relationships>
</file>

<file path=xl/activeX/_rels/activeX496.xml.rels><?xml version="1.0" encoding="UTF-8" standalone="yes"?>
<Relationships xmlns="http://schemas.openxmlformats.org/package/2006/relationships"><Relationship Id="rId1" Type="http://schemas.microsoft.com/office/2006/relationships/activeXControlBinary" Target="activeX496.bin"/></Relationships>
</file>

<file path=xl/activeX/_rels/activeX497.xml.rels><?xml version="1.0" encoding="UTF-8" standalone="yes"?>
<Relationships xmlns="http://schemas.openxmlformats.org/package/2006/relationships"><Relationship Id="rId1" Type="http://schemas.microsoft.com/office/2006/relationships/activeXControlBinary" Target="activeX497.bin"/></Relationships>
</file>

<file path=xl/activeX/_rels/activeX498.xml.rels><?xml version="1.0" encoding="UTF-8" standalone="yes"?>
<Relationships xmlns="http://schemas.openxmlformats.org/package/2006/relationships"><Relationship Id="rId1" Type="http://schemas.microsoft.com/office/2006/relationships/activeXControlBinary" Target="activeX498.bin"/></Relationships>
</file>

<file path=xl/activeX/_rels/activeX499.xml.rels><?xml version="1.0" encoding="UTF-8" standalone="yes"?>
<Relationships xmlns="http://schemas.openxmlformats.org/package/2006/relationships"><Relationship Id="rId1" Type="http://schemas.microsoft.com/office/2006/relationships/activeXControlBinary" Target="activeX49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00.xml.rels><?xml version="1.0" encoding="UTF-8" standalone="yes"?>
<Relationships xmlns="http://schemas.openxmlformats.org/package/2006/relationships"><Relationship Id="rId1" Type="http://schemas.microsoft.com/office/2006/relationships/activeXControlBinary" Target="activeX500.bin"/></Relationships>
</file>

<file path=xl/activeX/_rels/activeX501.xml.rels><?xml version="1.0" encoding="UTF-8" standalone="yes"?>
<Relationships xmlns="http://schemas.openxmlformats.org/package/2006/relationships"><Relationship Id="rId1" Type="http://schemas.microsoft.com/office/2006/relationships/activeXControlBinary" Target="activeX501.bin"/></Relationships>
</file>

<file path=xl/activeX/_rels/activeX502.xml.rels><?xml version="1.0" encoding="UTF-8" standalone="yes"?>
<Relationships xmlns="http://schemas.openxmlformats.org/package/2006/relationships"><Relationship Id="rId1" Type="http://schemas.microsoft.com/office/2006/relationships/activeXControlBinary" Target="activeX502.bin"/></Relationships>
</file>

<file path=xl/activeX/_rels/activeX503.xml.rels><?xml version="1.0" encoding="UTF-8" standalone="yes"?>
<Relationships xmlns="http://schemas.openxmlformats.org/package/2006/relationships"><Relationship Id="rId1" Type="http://schemas.microsoft.com/office/2006/relationships/activeXControlBinary" Target="activeX503.bin"/></Relationships>
</file>

<file path=xl/activeX/_rels/activeX504.xml.rels><?xml version="1.0" encoding="UTF-8" standalone="yes"?>
<Relationships xmlns="http://schemas.openxmlformats.org/package/2006/relationships"><Relationship Id="rId1" Type="http://schemas.microsoft.com/office/2006/relationships/activeXControlBinary" Target="activeX504.bin"/></Relationships>
</file>

<file path=xl/activeX/_rels/activeX505.xml.rels><?xml version="1.0" encoding="UTF-8" standalone="yes"?>
<Relationships xmlns="http://schemas.openxmlformats.org/package/2006/relationships"><Relationship Id="rId1" Type="http://schemas.microsoft.com/office/2006/relationships/activeXControlBinary" Target="activeX505.bin"/></Relationships>
</file>

<file path=xl/activeX/_rels/activeX506.xml.rels><?xml version="1.0" encoding="UTF-8" standalone="yes"?>
<Relationships xmlns="http://schemas.openxmlformats.org/package/2006/relationships"><Relationship Id="rId1" Type="http://schemas.microsoft.com/office/2006/relationships/activeXControlBinary" Target="activeX506.bin"/></Relationships>
</file>

<file path=xl/activeX/_rels/activeX507.xml.rels><?xml version="1.0" encoding="UTF-8" standalone="yes"?>
<Relationships xmlns="http://schemas.openxmlformats.org/package/2006/relationships"><Relationship Id="rId1" Type="http://schemas.microsoft.com/office/2006/relationships/activeXControlBinary" Target="activeX507.bin"/></Relationships>
</file>

<file path=xl/activeX/_rels/activeX508.xml.rels><?xml version="1.0" encoding="UTF-8" standalone="yes"?>
<Relationships xmlns="http://schemas.openxmlformats.org/package/2006/relationships"><Relationship Id="rId1" Type="http://schemas.microsoft.com/office/2006/relationships/activeXControlBinary" Target="activeX508.bin"/></Relationships>
</file>

<file path=xl/activeX/_rels/activeX509.xml.rels><?xml version="1.0" encoding="UTF-8" standalone="yes"?>
<Relationships xmlns="http://schemas.openxmlformats.org/package/2006/relationships"><Relationship Id="rId1" Type="http://schemas.microsoft.com/office/2006/relationships/activeXControlBinary" Target="activeX509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10.xml.rels><?xml version="1.0" encoding="UTF-8" standalone="yes"?>
<Relationships xmlns="http://schemas.openxmlformats.org/package/2006/relationships"><Relationship Id="rId1" Type="http://schemas.microsoft.com/office/2006/relationships/activeXControlBinary" Target="activeX510.bin"/></Relationships>
</file>

<file path=xl/activeX/_rels/activeX511.xml.rels><?xml version="1.0" encoding="UTF-8" standalone="yes"?>
<Relationships xmlns="http://schemas.openxmlformats.org/package/2006/relationships"><Relationship Id="rId1" Type="http://schemas.microsoft.com/office/2006/relationships/activeXControlBinary" Target="activeX511.bin"/></Relationships>
</file>

<file path=xl/activeX/_rels/activeX512.xml.rels><?xml version="1.0" encoding="UTF-8" standalone="yes"?>
<Relationships xmlns="http://schemas.openxmlformats.org/package/2006/relationships"><Relationship Id="rId1" Type="http://schemas.microsoft.com/office/2006/relationships/activeXControlBinary" Target="activeX512.bin"/></Relationships>
</file>

<file path=xl/activeX/_rels/activeX513.xml.rels><?xml version="1.0" encoding="UTF-8" standalone="yes"?>
<Relationships xmlns="http://schemas.openxmlformats.org/package/2006/relationships"><Relationship Id="rId1" Type="http://schemas.microsoft.com/office/2006/relationships/activeXControlBinary" Target="activeX513.bin"/></Relationships>
</file>

<file path=xl/activeX/_rels/activeX514.xml.rels><?xml version="1.0" encoding="UTF-8" standalone="yes"?>
<Relationships xmlns="http://schemas.openxmlformats.org/package/2006/relationships"><Relationship Id="rId1" Type="http://schemas.microsoft.com/office/2006/relationships/activeXControlBinary" Target="activeX514.bin"/></Relationships>
</file>

<file path=xl/activeX/_rels/activeX515.xml.rels><?xml version="1.0" encoding="UTF-8" standalone="yes"?>
<Relationships xmlns="http://schemas.openxmlformats.org/package/2006/relationships"><Relationship Id="rId1" Type="http://schemas.microsoft.com/office/2006/relationships/activeXControlBinary" Target="activeX515.bin"/></Relationships>
</file>

<file path=xl/activeX/_rels/activeX516.xml.rels><?xml version="1.0" encoding="UTF-8" standalone="yes"?>
<Relationships xmlns="http://schemas.openxmlformats.org/package/2006/relationships"><Relationship Id="rId1" Type="http://schemas.microsoft.com/office/2006/relationships/activeXControlBinary" Target="activeX516.bin"/></Relationships>
</file>

<file path=xl/activeX/_rels/activeX517.xml.rels><?xml version="1.0" encoding="UTF-8" standalone="yes"?>
<Relationships xmlns="http://schemas.openxmlformats.org/package/2006/relationships"><Relationship Id="rId1" Type="http://schemas.microsoft.com/office/2006/relationships/activeXControlBinary" Target="activeX517.bin"/></Relationships>
</file>

<file path=xl/activeX/_rels/activeX518.xml.rels><?xml version="1.0" encoding="UTF-8" standalone="yes"?>
<Relationships xmlns="http://schemas.openxmlformats.org/package/2006/relationships"><Relationship Id="rId1" Type="http://schemas.microsoft.com/office/2006/relationships/activeXControlBinary" Target="activeX518.bin"/></Relationships>
</file>

<file path=xl/activeX/_rels/activeX519.xml.rels><?xml version="1.0" encoding="UTF-8" standalone="yes"?>
<Relationships xmlns="http://schemas.openxmlformats.org/package/2006/relationships"><Relationship Id="rId1" Type="http://schemas.microsoft.com/office/2006/relationships/activeXControlBinary" Target="activeX519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20.xml.rels><?xml version="1.0" encoding="UTF-8" standalone="yes"?>
<Relationships xmlns="http://schemas.openxmlformats.org/package/2006/relationships"><Relationship Id="rId1" Type="http://schemas.microsoft.com/office/2006/relationships/activeXControlBinary" Target="activeX520.bin"/></Relationships>
</file>

<file path=xl/activeX/_rels/activeX521.xml.rels><?xml version="1.0" encoding="UTF-8" standalone="yes"?>
<Relationships xmlns="http://schemas.openxmlformats.org/package/2006/relationships"><Relationship Id="rId1" Type="http://schemas.microsoft.com/office/2006/relationships/activeXControlBinary" Target="activeX521.bin"/></Relationships>
</file>

<file path=xl/activeX/_rels/activeX522.xml.rels><?xml version="1.0" encoding="UTF-8" standalone="yes"?>
<Relationships xmlns="http://schemas.openxmlformats.org/package/2006/relationships"><Relationship Id="rId1" Type="http://schemas.microsoft.com/office/2006/relationships/activeXControlBinary" Target="activeX522.bin"/></Relationships>
</file>

<file path=xl/activeX/_rels/activeX523.xml.rels><?xml version="1.0" encoding="UTF-8" standalone="yes"?>
<Relationships xmlns="http://schemas.openxmlformats.org/package/2006/relationships"><Relationship Id="rId1" Type="http://schemas.microsoft.com/office/2006/relationships/activeXControlBinary" Target="activeX523.bin"/></Relationships>
</file>

<file path=xl/activeX/_rels/activeX524.xml.rels><?xml version="1.0" encoding="UTF-8" standalone="yes"?>
<Relationships xmlns="http://schemas.openxmlformats.org/package/2006/relationships"><Relationship Id="rId1" Type="http://schemas.microsoft.com/office/2006/relationships/activeXControlBinary" Target="activeX524.bin"/></Relationships>
</file>

<file path=xl/activeX/_rels/activeX525.xml.rels><?xml version="1.0" encoding="UTF-8" standalone="yes"?>
<Relationships xmlns="http://schemas.openxmlformats.org/package/2006/relationships"><Relationship Id="rId1" Type="http://schemas.microsoft.com/office/2006/relationships/activeXControlBinary" Target="activeX525.bin"/></Relationships>
</file>

<file path=xl/activeX/_rels/activeX526.xml.rels><?xml version="1.0" encoding="UTF-8" standalone="yes"?>
<Relationships xmlns="http://schemas.openxmlformats.org/package/2006/relationships"><Relationship Id="rId1" Type="http://schemas.microsoft.com/office/2006/relationships/activeXControlBinary" Target="activeX526.bin"/></Relationships>
</file>

<file path=xl/activeX/_rels/activeX527.xml.rels><?xml version="1.0" encoding="UTF-8" standalone="yes"?>
<Relationships xmlns="http://schemas.openxmlformats.org/package/2006/relationships"><Relationship Id="rId1" Type="http://schemas.microsoft.com/office/2006/relationships/activeXControlBinary" Target="activeX527.bin"/></Relationships>
</file>

<file path=xl/activeX/_rels/activeX528.xml.rels><?xml version="1.0" encoding="UTF-8" standalone="yes"?>
<Relationships xmlns="http://schemas.openxmlformats.org/package/2006/relationships"><Relationship Id="rId1" Type="http://schemas.microsoft.com/office/2006/relationships/activeXControlBinary" Target="activeX528.bin"/></Relationships>
</file>

<file path=xl/activeX/_rels/activeX529.xml.rels><?xml version="1.0" encoding="UTF-8" standalone="yes"?>
<Relationships xmlns="http://schemas.openxmlformats.org/package/2006/relationships"><Relationship Id="rId1" Type="http://schemas.microsoft.com/office/2006/relationships/activeXControlBinary" Target="activeX529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30.xml.rels><?xml version="1.0" encoding="UTF-8" standalone="yes"?>
<Relationships xmlns="http://schemas.openxmlformats.org/package/2006/relationships"><Relationship Id="rId1" Type="http://schemas.microsoft.com/office/2006/relationships/activeXControlBinary" Target="activeX530.bin"/></Relationships>
</file>

<file path=xl/activeX/_rels/activeX531.xml.rels><?xml version="1.0" encoding="UTF-8" standalone="yes"?>
<Relationships xmlns="http://schemas.openxmlformats.org/package/2006/relationships"><Relationship Id="rId1" Type="http://schemas.microsoft.com/office/2006/relationships/activeXControlBinary" Target="activeX531.bin"/></Relationships>
</file>

<file path=xl/activeX/_rels/activeX532.xml.rels><?xml version="1.0" encoding="UTF-8" standalone="yes"?>
<Relationships xmlns="http://schemas.openxmlformats.org/package/2006/relationships"><Relationship Id="rId1" Type="http://schemas.microsoft.com/office/2006/relationships/activeXControlBinary" Target="activeX532.bin"/></Relationships>
</file>

<file path=xl/activeX/_rels/activeX533.xml.rels><?xml version="1.0" encoding="UTF-8" standalone="yes"?>
<Relationships xmlns="http://schemas.openxmlformats.org/package/2006/relationships"><Relationship Id="rId1" Type="http://schemas.microsoft.com/office/2006/relationships/activeXControlBinary" Target="activeX533.bin"/></Relationships>
</file>

<file path=xl/activeX/_rels/activeX534.xml.rels><?xml version="1.0" encoding="UTF-8" standalone="yes"?>
<Relationships xmlns="http://schemas.openxmlformats.org/package/2006/relationships"><Relationship Id="rId1" Type="http://schemas.microsoft.com/office/2006/relationships/activeXControlBinary" Target="activeX534.bin"/></Relationships>
</file>

<file path=xl/activeX/_rels/activeX535.xml.rels><?xml version="1.0" encoding="UTF-8" standalone="yes"?>
<Relationships xmlns="http://schemas.openxmlformats.org/package/2006/relationships"><Relationship Id="rId1" Type="http://schemas.microsoft.com/office/2006/relationships/activeXControlBinary" Target="activeX535.bin"/></Relationships>
</file>

<file path=xl/activeX/_rels/activeX536.xml.rels><?xml version="1.0" encoding="UTF-8" standalone="yes"?>
<Relationships xmlns="http://schemas.openxmlformats.org/package/2006/relationships"><Relationship Id="rId1" Type="http://schemas.microsoft.com/office/2006/relationships/activeXControlBinary" Target="activeX536.bin"/></Relationships>
</file>

<file path=xl/activeX/_rels/activeX537.xml.rels><?xml version="1.0" encoding="UTF-8" standalone="yes"?>
<Relationships xmlns="http://schemas.openxmlformats.org/package/2006/relationships"><Relationship Id="rId1" Type="http://schemas.microsoft.com/office/2006/relationships/activeXControlBinary" Target="activeX537.bin"/></Relationships>
</file>

<file path=xl/activeX/_rels/activeX538.xml.rels><?xml version="1.0" encoding="UTF-8" standalone="yes"?>
<Relationships xmlns="http://schemas.openxmlformats.org/package/2006/relationships"><Relationship Id="rId1" Type="http://schemas.microsoft.com/office/2006/relationships/activeXControlBinary" Target="activeX538.bin"/></Relationships>
</file>

<file path=xl/activeX/_rels/activeX539.xml.rels><?xml version="1.0" encoding="UTF-8" standalone="yes"?>
<Relationships xmlns="http://schemas.openxmlformats.org/package/2006/relationships"><Relationship Id="rId1" Type="http://schemas.microsoft.com/office/2006/relationships/activeXControlBinary" Target="activeX539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40.xml.rels><?xml version="1.0" encoding="UTF-8" standalone="yes"?>
<Relationships xmlns="http://schemas.openxmlformats.org/package/2006/relationships"><Relationship Id="rId1" Type="http://schemas.microsoft.com/office/2006/relationships/activeXControlBinary" Target="activeX540.bin"/></Relationships>
</file>

<file path=xl/activeX/_rels/activeX541.xml.rels><?xml version="1.0" encoding="UTF-8" standalone="yes"?>
<Relationships xmlns="http://schemas.openxmlformats.org/package/2006/relationships"><Relationship Id="rId1" Type="http://schemas.microsoft.com/office/2006/relationships/activeXControlBinary" Target="activeX541.bin"/></Relationships>
</file>

<file path=xl/activeX/_rels/activeX542.xml.rels><?xml version="1.0" encoding="UTF-8" standalone="yes"?>
<Relationships xmlns="http://schemas.openxmlformats.org/package/2006/relationships"><Relationship Id="rId1" Type="http://schemas.microsoft.com/office/2006/relationships/activeXControlBinary" Target="activeX542.bin"/></Relationships>
</file>

<file path=xl/activeX/_rels/activeX543.xml.rels><?xml version="1.0" encoding="UTF-8" standalone="yes"?>
<Relationships xmlns="http://schemas.openxmlformats.org/package/2006/relationships"><Relationship Id="rId1" Type="http://schemas.microsoft.com/office/2006/relationships/activeXControlBinary" Target="activeX543.bin"/></Relationships>
</file>

<file path=xl/activeX/_rels/activeX544.xml.rels><?xml version="1.0" encoding="UTF-8" standalone="yes"?>
<Relationships xmlns="http://schemas.openxmlformats.org/package/2006/relationships"><Relationship Id="rId1" Type="http://schemas.microsoft.com/office/2006/relationships/activeXControlBinary" Target="activeX544.bin"/></Relationships>
</file>

<file path=xl/activeX/_rels/activeX545.xml.rels><?xml version="1.0" encoding="UTF-8" standalone="yes"?>
<Relationships xmlns="http://schemas.openxmlformats.org/package/2006/relationships"><Relationship Id="rId1" Type="http://schemas.microsoft.com/office/2006/relationships/activeXControlBinary" Target="activeX545.bin"/></Relationships>
</file>

<file path=xl/activeX/_rels/activeX546.xml.rels><?xml version="1.0" encoding="UTF-8" standalone="yes"?>
<Relationships xmlns="http://schemas.openxmlformats.org/package/2006/relationships"><Relationship Id="rId1" Type="http://schemas.microsoft.com/office/2006/relationships/activeXControlBinary" Target="activeX546.bin"/></Relationships>
</file>

<file path=xl/activeX/_rels/activeX547.xml.rels><?xml version="1.0" encoding="UTF-8" standalone="yes"?>
<Relationships xmlns="http://schemas.openxmlformats.org/package/2006/relationships"><Relationship Id="rId1" Type="http://schemas.microsoft.com/office/2006/relationships/activeXControlBinary" Target="activeX547.bin"/></Relationships>
</file>

<file path=xl/activeX/_rels/activeX548.xml.rels><?xml version="1.0" encoding="UTF-8" standalone="yes"?>
<Relationships xmlns="http://schemas.openxmlformats.org/package/2006/relationships"><Relationship Id="rId1" Type="http://schemas.microsoft.com/office/2006/relationships/activeXControlBinary" Target="activeX548.bin"/></Relationships>
</file>

<file path=xl/activeX/_rels/activeX549.xml.rels><?xml version="1.0" encoding="UTF-8" standalone="yes"?>
<Relationships xmlns="http://schemas.openxmlformats.org/package/2006/relationships"><Relationship Id="rId1" Type="http://schemas.microsoft.com/office/2006/relationships/activeXControlBinary" Target="activeX549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50.xml.rels><?xml version="1.0" encoding="UTF-8" standalone="yes"?>
<Relationships xmlns="http://schemas.openxmlformats.org/package/2006/relationships"><Relationship Id="rId1" Type="http://schemas.microsoft.com/office/2006/relationships/activeXControlBinary" Target="activeX550.bin"/></Relationships>
</file>

<file path=xl/activeX/_rels/activeX551.xml.rels><?xml version="1.0" encoding="UTF-8" standalone="yes"?>
<Relationships xmlns="http://schemas.openxmlformats.org/package/2006/relationships"><Relationship Id="rId1" Type="http://schemas.microsoft.com/office/2006/relationships/activeXControlBinary" Target="activeX551.bin"/></Relationships>
</file>

<file path=xl/activeX/_rels/activeX552.xml.rels><?xml version="1.0" encoding="UTF-8" standalone="yes"?>
<Relationships xmlns="http://schemas.openxmlformats.org/package/2006/relationships"><Relationship Id="rId1" Type="http://schemas.microsoft.com/office/2006/relationships/activeXControlBinary" Target="activeX552.bin"/></Relationships>
</file>

<file path=xl/activeX/_rels/activeX553.xml.rels><?xml version="1.0" encoding="UTF-8" standalone="yes"?>
<Relationships xmlns="http://schemas.openxmlformats.org/package/2006/relationships"><Relationship Id="rId1" Type="http://schemas.microsoft.com/office/2006/relationships/activeXControlBinary" Target="activeX553.bin"/></Relationships>
</file>

<file path=xl/activeX/_rels/activeX554.xml.rels><?xml version="1.0" encoding="UTF-8" standalone="yes"?>
<Relationships xmlns="http://schemas.openxmlformats.org/package/2006/relationships"><Relationship Id="rId1" Type="http://schemas.microsoft.com/office/2006/relationships/activeXControlBinary" Target="activeX554.bin"/></Relationships>
</file>

<file path=xl/activeX/_rels/activeX555.xml.rels><?xml version="1.0" encoding="UTF-8" standalone="yes"?>
<Relationships xmlns="http://schemas.openxmlformats.org/package/2006/relationships"><Relationship Id="rId1" Type="http://schemas.microsoft.com/office/2006/relationships/activeXControlBinary" Target="activeX555.bin"/></Relationships>
</file>

<file path=xl/activeX/_rels/activeX556.xml.rels><?xml version="1.0" encoding="UTF-8" standalone="yes"?>
<Relationships xmlns="http://schemas.openxmlformats.org/package/2006/relationships"><Relationship Id="rId1" Type="http://schemas.microsoft.com/office/2006/relationships/activeXControlBinary" Target="activeX556.bin"/></Relationships>
</file>

<file path=xl/activeX/_rels/activeX557.xml.rels><?xml version="1.0" encoding="UTF-8" standalone="yes"?>
<Relationships xmlns="http://schemas.openxmlformats.org/package/2006/relationships"><Relationship Id="rId1" Type="http://schemas.microsoft.com/office/2006/relationships/activeXControlBinary" Target="activeX557.bin"/></Relationships>
</file>

<file path=xl/activeX/_rels/activeX558.xml.rels><?xml version="1.0" encoding="UTF-8" standalone="yes"?>
<Relationships xmlns="http://schemas.openxmlformats.org/package/2006/relationships"><Relationship Id="rId1" Type="http://schemas.microsoft.com/office/2006/relationships/activeXControlBinary" Target="activeX558.bin"/></Relationships>
</file>

<file path=xl/activeX/_rels/activeX559.xml.rels><?xml version="1.0" encoding="UTF-8" standalone="yes"?>
<Relationships xmlns="http://schemas.openxmlformats.org/package/2006/relationships"><Relationship Id="rId1" Type="http://schemas.microsoft.com/office/2006/relationships/activeXControlBinary" Target="activeX559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60.xml.rels><?xml version="1.0" encoding="UTF-8" standalone="yes"?>
<Relationships xmlns="http://schemas.openxmlformats.org/package/2006/relationships"><Relationship Id="rId1" Type="http://schemas.microsoft.com/office/2006/relationships/activeXControlBinary" Target="activeX560.bin"/></Relationships>
</file>

<file path=xl/activeX/_rels/activeX561.xml.rels><?xml version="1.0" encoding="UTF-8" standalone="yes"?>
<Relationships xmlns="http://schemas.openxmlformats.org/package/2006/relationships"><Relationship Id="rId1" Type="http://schemas.microsoft.com/office/2006/relationships/activeXControlBinary" Target="activeX561.bin"/></Relationships>
</file>

<file path=xl/activeX/_rels/activeX562.xml.rels><?xml version="1.0" encoding="UTF-8" standalone="yes"?>
<Relationships xmlns="http://schemas.openxmlformats.org/package/2006/relationships"><Relationship Id="rId1" Type="http://schemas.microsoft.com/office/2006/relationships/activeXControlBinary" Target="activeX562.bin"/></Relationships>
</file>

<file path=xl/activeX/_rels/activeX563.xml.rels><?xml version="1.0" encoding="UTF-8" standalone="yes"?>
<Relationships xmlns="http://schemas.openxmlformats.org/package/2006/relationships"><Relationship Id="rId1" Type="http://schemas.microsoft.com/office/2006/relationships/activeXControlBinary" Target="activeX563.bin"/></Relationships>
</file>

<file path=xl/activeX/_rels/activeX564.xml.rels><?xml version="1.0" encoding="UTF-8" standalone="yes"?>
<Relationships xmlns="http://schemas.openxmlformats.org/package/2006/relationships"><Relationship Id="rId1" Type="http://schemas.microsoft.com/office/2006/relationships/activeXControlBinary" Target="activeX564.bin"/></Relationships>
</file>

<file path=xl/activeX/_rels/activeX565.xml.rels><?xml version="1.0" encoding="UTF-8" standalone="yes"?>
<Relationships xmlns="http://schemas.openxmlformats.org/package/2006/relationships"><Relationship Id="rId1" Type="http://schemas.microsoft.com/office/2006/relationships/activeXControlBinary" Target="activeX565.bin"/></Relationships>
</file>

<file path=xl/activeX/_rels/activeX566.xml.rels><?xml version="1.0" encoding="UTF-8" standalone="yes"?>
<Relationships xmlns="http://schemas.openxmlformats.org/package/2006/relationships"><Relationship Id="rId1" Type="http://schemas.microsoft.com/office/2006/relationships/activeXControlBinary" Target="activeX566.bin"/></Relationships>
</file>

<file path=xl/activeX/_rels/activeX567.xml.rels><?xml version="1.0" encoding="UTF-8" standalone="yes"?>
<Relationships xmlns="http://schemas.openxmlformats.org/package/2006/relationships"><Relationship Id="rId1" Type="http://schemas.microsoft.com/office/2006/relationships/activeXControlBinary" Target="activeX567.bin"/></Relationships>
</file>

<file path=xl/activeX/_rels/activeX568.xml.rels><?xml version="1.0" encoding="UTF-8" standalone="yes"?>
<Relationships xmlns="http://schemas.openxmlformats.org/package/2006/relationships"><Relationship Id="rId1" Type="http://schemas.microsoft.com/office/2006/relationships/activeXControlBinary" Target="activeX568.bin"/></Relationships>
</file>

<file path=xl/activeX/_rels/activeX569.xml.rels><?xml version="1.0" encoding="UTF-8" standalone="yes"?>
<Relationships xmlns="http://schemas.openxmlformats.org/package/2006/relationships"><Relationship Id="rId1" Type="http://schemas.microsoft.com/office/2006/relationships/activeXControlBinary" Target="activeX569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70.xml.rels><?xml version="1.0" encoding="UTF-8" standalone="yes"?>
<Relationships xmlns="http://schemas.openxmlformats.org/package/2006/relationships"><Relationship Id="rId1" Type="http://schemas.microsoft.com/office/2006/relationships/activeXControlBinary" Target="activeX570.bin"/></Relationships>
</file>

<file path=xl/activeX/_rels/activeX571.xml.rels><?xml version="1.0" encoding="UTF-8" standalone="yes"?>
<Relationships xmlns="http://schemas.openxmlformats.org/package/2006/relationships"><Relationship Id="rId1" Type="http://schemas.microsoft.com/office/2006/relationships/activeXControlBinary" Target="activeX571.bin"/></Relationships>
</file>

<file path=xl/activeX/_rels/activeX572.xml.rels><?xml version="1.0" encoding="UTF-8" standalone="yes"?>
<Relationships xmlns="http://schemas.openxmlformats.org/package/2006/relationships"><Relationship Id="rId1" Type="http://schemas.microsoft.com/office/2006/relationships/activeXControlBinary" Target="activeX572.bin"/></Relationships>
</file>

<file path=xl/activeX/_rels/activeX573.xml.rels><?xml version="1.0" encoding="UTF-8" standalone="yes"?>
<Relationships xmlns="http://schemas.openxmlformats.org/package/2006/relationships"><Relationship Id="rId1" Type="http://schemas.microsoft.com/office/2006/relationships/activeXControlBinary" Target="activeX573.bin"/></Relationships>
</file>

<file path=xl/activeX/_rels/activeX574.xml.rels><?xml version="1.0" encoding="UTF-8" standalone="yes"?>
<Relationships xmlns="http://schemas.openxmlformats.org/package/2006/relationships"><Relationship Id="rId1" Type="http://schemas.microsoft.com/office/2006/relationships/activeXControlBinary" Target="activeX574.bin"/></Relationships>
</file>

<file path=xl/activeX/_rels/activeX575.xml.rels><?xml version="1.0" encoding="UTF-8" standalone="yes"?>
<Relationships xmlns="http://schemas.openxmlformats.org/package/2006/relationships"><Relationship Id="rId1" Type="http://schemas.microsoft.com/office/2006/relationships/activeXControlBinary" Target="activeX575.bin"/></Relationships>
</file>

<file path=xl/activeX/_rels/activeX576.xml.rels><?xml version="1.0" encoding="UTF-8" standalone="yes"?>
<Relationships xmlns="http://schemas.openxmlformats.org/package/2006/relationships"><Relationship Id="rId1" Type="http://schemas.microsoft.com/office/2006/relationships/activeXControlBinary" Target="activeX576.bin"/></Relationships>
</file>

<file path=xl/activeX/_rels/activeX577.xml.rels><?xml version="1.0" encoding="UTF-8" standalone="yes"?>
<Relationships xmlns="http://schemas.openxmlformats.org/package/2006/relationships"><Relationship Id="rId1" Type="http://schemas.microsoft.com/office/2006/relationships/activeXControlBinary" Target="activeX577.bin"/></Relationships>
</file>

<file path=xl/activeX/_rels/activeX578.xml.rels><?xml version="1.0" encoding="UTF-8" standalone="yes"?>
<Relationships xmlns="http://schemas.openxmlformats.org/package/2006/relationships"><Relationship Id="rId1" Type="http://schemas.microsoft.com/office/2006/relationships/activeXControlBinary" Target="activeX578.bin"/></Relationships>
</file>

<file path=xl/activeX/_rels/activeX579.xml.rels><?xml version="1.0" encoding="UTF-8" standalone="yes"?>
<Relationships xmlns="http://schemas.openxmlformats.org/package/2006/relationships"><Relationship Id="rId1" Type="http://schemas.microsoft.com/office/2006/relationships/activeXControlBinary" Target="activeX579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80.xml.rels><?xml version="1.0" encoding="UTF-8" standalone="yes"?>
<Relationships xmlns="http://schemas.openxmlformats.org/package/2006/relationships"><Relationship Id="rId1" Type="http://schemas.microsoft.com/office/2006/relationships/activeXControlBinary" Target="activeX580.bin"/></Relationships>
</file>

<file path=xl/activeX/_rels/activeX581.xml.rels><?xml version="1.0" encoding="UTF-8" standalone="yes"?>
<Relationships xmlns="http://schemas.openxmlformats.org/package/2006/relationships"><Relationship Id="rId1" Type="http://schemas.microsoft.com/office/2006/relationships/activeXControlBinary" Target="activeX581.bin"/></Relationships>
</file>

<file path=xl/activeX/_rels/activeX582.xml.rels><?xml version="1.0" encoding="UTF-8" standalone="yes"?>
<Relationships xmlns="http://schemas.openxmlformats.org/package/2006/relationships"><Relationship Id="rId1" Type="http://schemas.microsoft.com/office/2006/relationships/activeXControlBinary" Target="activeX582.bin"/></Relationships>
</file>

<file path=xl/activeX/_rels/activeX583.xml.rels><?xml version="1.0" encoding="UTF-8" standalone="yes"?>
<Relationships xmlns="http://schemas.openxmlformats.org/package/2006/relationships"><Relationship Id="rId1" Type="http://schemas.microsoft.com/office/2006/relationships/activeXControlBinary" Target="activeX583.bin"/></Relationships>
</file>

<file path=xl/activeX/_rels/activeX584.xml.rels><?xml version="1.0" encoding="UTF-8" standalone="yes"?>
<Relationships xmlns="http://schemas.openxmlformats.org/package/2006/relationships"><Relationship Id="rId1" Type="http://schemas.microsoft.com/office/2006/relationships/activeXControlBinary" Target="activeX584.bin"/></Relationships>
</file>

<file path=xl/activeX/_rels/activeX585.xml.rels><?xml version="1.0" encoding="UTF-8" standalone="yes"?>
<Relationships xmlns="http://schemas.openxmlformats.org/package/2006/relationships"><Relationship Id="rId1" Type="http://schemas.microsoft.com/office/2006/relationships/activeXControlBinary" Target="activeX585.bin"/></Relationships>
</file>

<file path=xl/activeX/_rels/activeX586.xml.rels><?xml version="1.0" encoding="UTF-8" standalone="yes"?>
<Relationships xmlns="http://schemas.openxmlformats.org/package/2006/relationships"><Relationship Id="rId1" Type="http://schemas.microsoft.com/office/2006/relationships/activeXControlBinary" Target="activeX586.bin"/></Relationships>
</file>

<file path=xl/activeX/_rels/activeX587.xml.rels><?xml version="1.0" encoding="UTF-8" standalone="yes"?>
<Relationships xmlns="http://schemas.openxmlformats.org/package/2006/relationships"><Relationship Id="rId1" Type="http://schemas.microsoft.com/office/2006/relationships/activeXControlBinary" Target="activeX587.bin"/></Relationships>
</file>

<file path=xl/activeX/_rels/activeX588.xml.rels><?xml version="1.0" encoding="UTF-8" standalone="yes"?>
<Relationships xmlns="http://schemas.openxmlformats.org/package/2006/relationships"><Relationship Id="rId1" Type="http://schemas.microsoft.com/office/2006/relationships/activeXControlBinary" Target="activeX588.bin"/></Relationships>
</file>

<file path=xl/activeX/_rels/activeX589.xml.rels><?xml version="1.0" encoding="UTF-8" standalone="yes"?>
<Relationships xmlns="http://schemas.openxmlformats.org/package/2006/relationships"><Relationship Id="rId1" Type="http://schemas.microsoft.com/office/2006/relationships/activeXControlBinary" Target="activeX589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590.xml.rels><?xml version="1.0" encoding="UTF-8" standalone="yes"?>
<Relationships xmlns="http://schemas.openxmlformats.org/package/2006/relationships"><Relationship Id="rId1" Type="http://schemas.microsoft.com/office/2006/relationships/activeXControlBinary" Target="activeX590.bin"/></Relationships>
</file>

<file path=xl/activeX/_rels/activeX591.xml.rels><?xml version="1.0" encoding="UTF-8" standalone="yes"?>
<Relationships xmlns="http://schemas.openxmlformats.org/package/2006/relationships"><Relationship Id="rId1" Type="http://schemas.microsoft.com/office/2006/relationships/activeXControlBinary" Target="activeX591.bin"/></Relationships>
</file>

<file path=xl/activeX/_rels/activeX592.xml.rels><?xml version="1.0" encoding="UTF-8" standalone="yes"?>
<Relationships xmlns="http://schemas.openxmlformats.org/package/2006/relationships"><Relationship Id="rId1" Type="http://schemas.microsoft.com/office/2006/relationships/activeXControlBinary" Target="activeX592.bin"/></Relationships>
</file>

<file path=xl/activeX/_rels/activeX593.xml.rels><?xml version="1.0" encoding="UTF-8" standalone="yes"?>
<Relationships xmlns="http://schemas.openxmlformats.org/package/2006/relationships"><Relationship Id="rId1" Type="http://schemas.microsoft.com/office/2006/relationships/activeXControlBinary" Target="activeX593.bin"/></Relationships>
</file>

<file path=xl/activeX/_rels/activeX594.xml.rels><?xml version="1.0" encoding="UTF-8" standalone="yes"?>
<Relationships xmlns="http://schemas.openxmlformats.org/package/2006/relationships"><Relationship Id="rId1" Type="http://schemas.microsoft.com/office/2006/relationships/activeXControlBinary" Target="activeX594.bin"/></Relationships>
</file>

<file path=xl/activeX/_rels/activeX595.xml.rels><?xml version="1.0" encoding="UTF-8" standalone="yes"?>
<Relationships xmlns="http://schemas.openxmlformats.org/package/2006/relationships"><Relationship Id="rId1" Type="http://schemas.microsoft.com/office/2006/relationships/activeXControlBinary" Target="activeX595.bin"/></Relationships>
</file>

<file path=xl/activeX/_rels/activeX596.xml.rels><?xml version="1.0" encoding="UTF-8" standalone="yes"?>
<Relationships xmlns="http://schemas.openxmlformats.org/package/2006/relationships"><Relationship Id="rId1" Type="http://schemas.microsoft.com/office/2006/relationships/activeXControlBinary" Target="activeX596.bin"/></Relationships>
</file>

<file path=xl/activeX/_rels/activeX597.xml.rels><?xml version="1.0" encoding="UTF-8" standalone="yes"?>
<Relationships xmlns="http://schemas.openxmlformats.org/package/2006/relationships"><Relationship Id="rId1" Type="http://schemas.microsoft.com/office/2006/relationships/activeXControlBinary" Target="activeX597.bin"/></Relationships>
</file>

<file path=xl/activeX/_rels/activeX598.xml.rels><?xml version="1.0" encoding="UTF-8" standalone="yes"?>
<Relationships xmlns="http://schemas.openxmlformats.org/package/2006/relationships"><Relationship Id="rId1" Type="http://schemas.microsoft.com/office/2006/relationships/activeXControlBinary" Target="activeX598.bin"/></Relationships>
</file>

<file path=xl/activeX/_rels/activeX599.xml.rels><?xml version="1.0" encoding="UTF-8" standalone="yes"?>
<Relationships xmlns="http://schemas.openxmlformats.org/package/2006/relationships"><Relationship Id="rId1" Type="http://schemas.microsoft.com/office/2006/relationships/activeXControlBinary" Target="activeX59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00.xml.rels><?xml version="1.0" encoding="UTF-8" standalone="yes"?>
<Relationships xmlns="http://schemas.openxmlformats.org/package/2006/relationships"><Relationship Id="rId1" Type="http://schemas.microsoft.com/office/2006/relationships/activeXControlBinary" Target="activeX600.bin"/></Relationships>
</file>

<file path=xl/activeX/_rels/activeX601.xml.rels><?xml version="1.0" encoding="UTF-8" standalone="yes"?>
<Relationships xmlns="http://schemas.openxmlformats.org/package/2006/relationships"><Relationship Id="rId1" Type="http://schemas.microsoft.com/office/2006/relationships/activeXControlBinary" Target="activeX601.bin"/></Relationships>
</file>

<file path=xl/activeX/_rels/activeX602.xml.rels><?xml version="1.0" encoding="UTF-8" standalone="yes"?>
<Relationships xmlns="http://schemas.openxmlformats.org/package/2006/relationships"><Relationship Id="rId1" Type="http://schemas.microsoft.com/office/2006/relationships/activeXControlBinary" Target="activeX602.bin"/></Relationships>
</file>

<file path=xl/activeX/_rels/activeX603.xml.rels><?xml version="1.0" encoding="UTF-8" standalone="yes"?>
<Relationships xmlns="http://schemas.openxmlformats.org/package/2006/relationships"><Relationship Id="rId1" Type="http://schemas.microsoft.com/office/2006/relationships/activeXControlBinary" Target="activeX603.bin"/></Relationships>
</file>

<file path=xl/activeX/_rels/activeX604.xml.rels><?xml version="1.0" encoding="UTF-8" standalone="yes"?>
<Relationships xmlns="http://schemas.openxmlformats.org/package/2006/relationships"><Relationship Id="rId1" Type="http://schemas.microsoft.com/office/2006/relationships/activeXControlBinary" Target="activeX604.bin"/></Relationships>
</file>

<file path=xl/activeX/_rels/activeX605.xml.rels><?xml version="1.0" encoding="UTF-8" standalone="yes"?>
<Relationships xmlns="http://schemas.openxmlformats.org/package/2006/relationships"><Relationship Id="rId1" Type="http://schemas.microsoft.com/office/2006/relationships/activeXControlBinary" Target="activeX605.bin"/></Relationships>
</file>

<file path=xl/activeX/_rels/activeX606.xml.rels><?xml version="1.0" encoding="UTF-8" standalone="yes"?>
<Relationships xmlns="http://schemas.openxmlformats.org/package/2006/relationships"><Relationship Id="rId1" Type="http://schemas.microsoft.com/office/2006/relationships/activeXControlBinary" Target="activeX606.bin"/></Relationships>
</file>

<file path=xl/activeX/_rels/activeX607.xml.rels><?xml version="1.0" encoding="UTF-8" standalone="yes"?>
<Relationships xmlns="http://schemas.openxmlformats.org/package/2006/relationships"><Relationship Id="rId1" Type="http://schemas.microsoft.com/office/2006/relationships/activeXControlBinary" Target="activeX607.bin"/></Relationships>
</file>

<file path=xl/activeX/_rels/activeX608.xml.rels><?xml version="1.0" encoding="UTF-8" standalone="yes"?>
<Relationships xmlns="http://schemas.openxmlformats.org/package/2006/relationships"><Relationship Id="rId1" Type="http://schemas.microsoft.com/office/2006/relationships/activeXControlBinary" Target="activeX608.bin"/></Relationships>
</file>

<file path=xl/activeX/_rels/activeX609.xml.rels><?xml version="1.0" encoding="UTF-8" standalone="yes"?>
<Relationships xmlns="http://schemas.openxmlformats.org/package/2006/relationships"><Relationship Id="rId1" Type="http://schemas.microsoft.com/office/2006/relationships/activeXControlBinary" Target="activeX609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10.xml.rels><?xml version="1.0" encoding="UTF-8" standalone="yes"?>
<Relationships xmlns="http://schemas.openxmlformats.org/package/2006/relationships"><Relationship Id="rId1" Type="http://schemas.microsoft.com/office/2006/relationships/activeXControlBinary" Target="activeX610.bin"/></Relationships>
</file>

<file path=xl/activeX/_rels/activeX611.xml.rels><?xml version="1.0" encoding="UTF-8" standalone="yes"?>
<Relationships xmlns="http://schemas.openxmlformats.org/package/2006/relationships"><Relationship Id="rId1" Type="http://schemas.microsoft.com/office/2006/relationships/activeXControlBinary" Target="activeX611.bin"/></Relationships>
</file>

<file path=xl/activeX/_rels/activeX612.xml.rels><?xml version="1.0" encoding="UTF-8" standalone="yes"?>
<Relationships xmlns="http://schemas.openxmlformats.org/package/2006/relationships"><Relationship Id="rId1" Type="http://schemas.microsoft.com/office/2006/relationships/activeXControlBinary" Target="activeX612.bin"/></Relationships>
</file>

<file path=xl/activeX/_rels/activeX613.xml.rels><?xml version="1.0" encoding="UTF-8" standalone="yes"?>
<Relationships xmlns="http://schemas.openxmlformats.org/package/2006/relationships"><Relationship Id="rId1" Type="http://schemas.microsoft.com/office/2006/relationships/activeXControlBinary" Target="activeX613.bin"/></Relationships>
</file>

<file path=xl/activeX/_rels/activeX614.xml.rels><?xml version="1.0" encoding="UTF-8" standalone="yes"?>
<Relationships xmlns="http://schemas.openxmlformats.org/package/2006/relationships"><Relationship Id="rId1" Type="http://schemas.microsoft.com/office/2006/relationships/activeXControlBinary" Target="activeX614.bin"/></Relationships>
</file>

<file path=xl/activeX/_rels/activeX615.xml.rels><?xml version="1.0" encoding="UTF-8" standalone="yes"?>
<Relationships xmlns="http://schemas.openxmlformats.org/package/2006/relationships"><Relationship Id="rId1" Type="http://schemas.microsoft.com/office/2006/relationships/activeXControlBinary" Target="activeX615.bin"/></Relationships>
</file>

<file path=xl/activeX/_rels/activeX616.xml.rels><?xml version="1.0" encoding="UTF-8" standalone="yes"?>
<Relationships xmlns="http://schemas.openxmlformats.org/package/2006/relationships"><Relationship Id="rId1" Type="http://schemas.microsoft.com/office/2006/relationships/activeXControlBinary" Target="activeX616.bin"/></Relationships>
</file>

<file path=xl/activeX/_rels/activeX617.xml.rels><?xml version="1.0" encoding="UTF-8" standalone="yes"?>
<Relationships xmlns="http://schemas.openxmlformats.org/package/2006/relationships"><Relationship Id="rId1" Type="http://schemas.microsoft.com/office/2006/relationships/activeXControlBinary" Target="activeX617.bin"/></Relationships>
</file>

<file path=xl/activeX/_rels/activeX618.xml.rels><?xml version="1.0" encoding="UTF-8" standalone="yes"?>
<Relationships xmlns="http://schemas.openxmlformats.org/package/2006/relationships"><Relationship Id="rId1" Type="http://schemas.microsoft.com/office/2006/relationships/activeXControlBinary" Target="activeX618.bin"/></Relationships>
</file>

<file path=xl/activeX/_rels/activeX619.xml.rels><?xml version="1.0" encoding="UTF-8" standalone="yes"?>
<Relationships xmlns="http://schemas.openxmlformats.org/package/2006/relationships"><Relationship Id="rId1" Type="http://schemas.microsoft.com/office/2006/relationships/activeXControlBinary" Target="activeX619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20.xml.rels><?xml version="1.0" encoding="UTF-8" standalone="yes"?>
<Relationships xmlns="http://schemas.openxmlformats.org/package/2006/relationships"><Relationship Id="rId1" Type="http://schemas.microsoft.com/office/2006/relationships/activeXControlBinary" Target="activeX620.bin"/></Relationships>
</file>

<file path=xl/activeX/_rels/activeX621.xml.rels><?xml version="1.0" encoding="UTF-8" standalone="yes"?>
<Relationships xmlns="http://schemas.openxmlformats.org/package/2006/relationships"><Relationship Id="rId1" Type="http://schemas.microsoft.com/office/2006/relationships/activeXControlBinary" Target="activeX621.bin"/></Relationships>
</file>

<file path=xl/activeX/_rels/activeX622.xml.rels><?xml version="1.0" encoding="UTF-8" standalone="yes"?>
<Relationships xmlns="http://schemas.openxmlformats.org/package/2006/relationships"><Relationship Id="rId1" Type="http://schemas.microsoft.com/office/2006/relationships/activeXControlBinary" Target="activeX622.bin"/></Relationships>
</file>

<file path=xl/activeX/_rels/activeX623.xml.rels><?xml version="1.0" encoding="UTF-8" standalone="yes"?>
<Relationships xmlns="http://schemas.openxmlformats.org/package/2006/relationships"><Relationship Id="rId1" Type="http://schemas.microsoft.com/office/2006/relationships/activeXControlBinary" Target="activeX623.bin"/></Relationships>
</file>

<file path=xl/activeX/_rels/activeX624.xml.rels><?xml version="1.0" encoding="UTF-8" standalone="yes"?>
<Relationships xmlns="http://schemas.openxmlformats.org/package/2006/relationships"><Relationship Id="rId1" Type="http://schemas.microsoft.com/office/2006/relationships/activeXControlBinary" Target="activeX624.bin"/></Relationships>
</file>

<file path=xl/activeX/_rels/activeX625.xml.rels><?xml version="1.0" encoding="UTF-8" standalone="yes"?>
<Relationships xmlns="http://schemas.openxmlformats.org/package/2006/relationships"><Relationship Id="rId1" Type="http://schemas.microsoft.com/office/2006/relationships/activeXControlBinary" Target="activeX625.bin"/></Relationships>
</file>

<file path=xl/activeX/_rels/activeX626.xml.rels><?xml version="1.0" encoding="UTF-8" standalone="yes"?>
<Relationships xmlns="http://schemas.openxmlformats.org/package/2006/relationships"><Relationship Id="rId1" Type="http://schemas.microsoft.com/office/2006/relationships/activeXControlBinary" Target="activeX626.bin"/></Relationships>
</file>

<file path=xl/activeX/_rels/activeX627.xml.rels><?xml version="1.0" encoding="UTF-8" standalone="yes"?>
<Relationships xmlns="http://schemas.openxmlformats.org/package/2006/relationships"><Relationship Id="rId1" Type="http://schemas.microsoft.com/office/2006/relationships/activeXControlBinary" Target="activeX627.bin"/></Relationships>
</file>

<file path=xl/activeX/_rels/activeX628.xml.rels><?xml version="1.0" encoding="UTF-8" standalone="yes"?>
<Relationships xmlns="http://schemas.openxmlformats.org/package/2006/relationships"><Relationship Id="rId1" Type="http://schemas.microsoft.com/office/2006/relationships/activeXControlBinary" Target="activeX628.bin"/></Relationships>
</file>

<file path=xl/activeX/_rels/activeX629.xml.rels><?xml version="1.0" encoding="UTF-8" standalone="yes"?>
<Relationships xmlns="http://schemas.openxmlformats.org/package/2006/relationships"><Relationship Id="rId1" Type="http://schemas.microsoft.com/office/2006/relationships/activeXControlBinary" Target="activeX629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30.xml.rels><?xml version="1.0" encoding="UTF-8" standalone="yes"?>
<Relationships xmlns="http://schemas.openxmlformats.org/package/2006/relationships"><Relationship Id="rId1" Type="http://schemas.microsoft.com/office/2006/relationships/activeXControlBinary" Target="activeX630.bin"/></Relationships>
</file>

<file path=xl/activeX/_rels/activeX631.xml.rels><?xml version="1.0" encoding="UTF-8" standalone="yes"?>
<Relationships xmlns="http://schemas.openxmlformats.org/package/2006/relationships"><Relationship Id="rId1" Type="http://schemas.microsoft.com/office/2006/relationships/activeXControlBinary" Target="activeX631.bin"/></Relationships>
</file>

<file path=xl/activeX/_rels/activeX632.xml.rels><?xml version="1.0" encoding="UTF-8" standalone="yes"?>
<Relationships xmlns="http://schemas.openxmlformats.org/package/2006/relationships"><Relationship Id="rId1" Type="http://schemas.microsoft.com/office/2006/relationships/activeXControlBinary" Target="activeX632.bin"/></Relationships>
</file>

<file path=xl/activeX/_rels/activeX633.xml.rels><?xml version="1.0" encoding="UTF-8" standalone="yes"?>
<Relationships xmlns="http://schemas.openxmlformats.org/package/2006/relationships"><Relationship Id="rId1" Type="http://schemas.microsoft.com/office/2006/relationships/activeXControlBinary" Target="activeX633.bin"/></Relationships>
</file>

<file path=xl/activeX/_rels/activeX634.xml.rels><?xml version="1.0" encoding="UTF-8" standalone="yes"?>
<Relationships xmlns="http://schemas.openxmlformats.org/package/2006/relationships"><Relationship Id="rId1" Type="http://schemas.microsoft.com/office/2006/relationships/activeXControlBinary" Target="activeX634.bin"/></Relationships>
</file>

<file path=xl/activeX/_rels/activeX635.xml.rels><?xml version="1.0" encoding="UTF-8" standalone="yes"?>
<Relationships xmlns="http://schemas.openxmlformats.org/package/2006/relationships"><Relationship Id="rId1" Type="http://schemas.microsoft.com/office/2006/relationships/activeXControlBinary" Target="activeX635.bin"/></Relationships>
</file>

<file path=xl/activeX/_rels/activeX636.xml.rels><?xml version="1.0" encoding="UTF-8" standalone="yes"?>
<Relationships xmlns="http://schemas.openxmlformats.org/package/2006/relationships"><Relationship Id="rId1" Type="http://schemas.microsoft.com/office/2006/relationships/activeXControlBinary" Target="activeX636.bin"/></Relationships>
</file>

<file path=xl/activeX/_rels/activeX637.xml.rels><?xml version="1.0" encoding="UTF-8" standalone="yes"?>
<Relationships xmlns="http://schemas.openxmlformats.org/package/2006/relationships"><Relationship Id="rId1" Type="http://schemas.microsoft.com/office/2006/relationships/activeXControlBinary" Target="activeX637.bin"/></Relationships>
</file>

<file path=xl/activeX/_rels/activeX638.xml.rels><?xml version="1.0" encoding="UTF-8" standalone="yes"?>
<Relationships xmlns="http://schemas.openxmlformats.org/package/2006/relationships"><Relationship Id="rId1" Type="http://schemas.microsoft.com/office/2006/relationships/activeXControlBinary" Target="activeX638.bin"/></Relationships>
</file>

<file path=xl/activeX/_rels/activeX639.xml.rels><?xml version="1.0" encoding="UTF-8" standalone="yes"?>
<Relationships xmlns="http://schemas.openxmlformats.org/package/2006/relationships"><Relationship Id="rId1" Type="http://schemas.microsoft.com/office/2006/relationships/activeXControlBinary" Target="activeX639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40.xml.rels><?xml version="1.0" encoding="UTF-8" standalone="yes"?>
<Relationships xmlns="http://schemas.openxmlformats.org/package/2006/relationships"><Relationship Id="rId1" Type="http://schemas.microsoft.com/office/2006/relationships/activeXControlBinary" Target="activeX640.bin"/></Relationships>
</file>

<file path=xl/activeX/_rels/activeX641.xml.rels><?xml version="1.0" encoding="UTF-8" standalone="yes"?>
<Relationships xmlns="http://schemas.openxmlformats.org/package/2006/relationships"><Relationship Id="rId1" Type="http://schemas.microsoft.com/office/2006/relationships/activeXControlBinary" Target="activeX641.bin"/></Relationships>
</file>

<file path=xl/activeX/_rels/activeX642.xml.rels><?xml version="1.0" encoding="UTF-8" standalone="yes"?>
<Relationships xmlns="http://schemas.openxmlformats.org/package/2006/relationships"><Relationship Id="rId1" Type="http://schemas.microsoft.com/office/2006/relationships/activeXControlBinary" Target="activeX642.bin"/></Relationships>
</file>

<file path=xl/activeX/_rels/activeX643.xml.rels><?xml version="1.0" encoding="UTF-8" standalone="yes"?>
<Relationships xmlns="http://schemas.openxmlformats.org/package/2006/relationships"><Relationship Id="rId1" Type="http://schemas.microsoft.com/office/2006/relationships/activeXControlBinary" Target="activeX643.bin"/></Relationships>
</file>

<file path=xl/activeX/_rels/activeX644.xml.rels><?xml version="1.0" encoding="UTF-8" standalone="yes"?>
<Relationships xmlns="http://schemas.openxmlformats.org/package/2006/relationships"><Relationship Id="rId1" Type="http://schemas.microsoft.com/office/2006/relationships/activeXControlBinary" Target="activeX644.bin"/></Relationships>
</file>

<file path=xl/activeX/_rels/activeX645.xml.rels><?xml version="1.0" encoding="UTF-8" standalone="yes"?>
<Relationships xmlns="http://schemas.openxmlformats.org/package/2006/relationships"><Relationship Id="rId1" Type="http://schemas.microsoft.com/office/2006/relationships/activeXControlBinary" Target="activeX645.bin"/></Relationships>
</file>

<file path=xl/activeX/_rels/activeX646.xml.rels><?xml version="1.0" encoding="UTF-8" standalone="yes"?>
<Relationships xmlns="http://schemas.openxmlformats.org/package/2006/relationships"><Relationship Id="rId1" Type="http://schemas.microsoft.com/office/2006/relationships/activeXControlBinary" Target="activeX646.bin"/></Relationships>
</file>

<file path=xl/activeX/_rels/activeX647.xml.rels><?xml version="1.0" encoding="UTF-8" standalone="yes"?>
<Relationships xmlns="http://schemas.openxmlformats.org/package/2006/relationships"><Relationship Id="rId1" Type="http://schemas.microsoft.com/office/2006/relationships/activeXControlBinary" Target="activeX647.bin"/></Relationships>
</file>

<file path=xl/activeX/_rels/activeX648.xml.rels><?xml version="1.0" encoding="UTF-8" standalone="yes"?>
<Relationships xmlns="http://schemas.openxmlformats.org/package/2006/relationships"><Relationship Id="rId1" Type="http://schemas.microsoft.com/office/2006/relationships/activeXControlBinary" Target="activeX648.bin"/></Relationships>
</file>

<file path=xl/activeX/_rels/activeX649.xml.rels><?xml version="1.0" encoding="UTF-8" standalone="yes"?>
<Relationships xmlns="http://schemas.openxmlformats.org/package/2006/relationships"><Relationship Id="rId1" Type="http://schemas.microsoft.com/office/2006/relationships/activeXControlBinary" Target="activeX649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50.xml.rels><?xml version="1.0" encoding="UTF-8" standalone="yes"?>
<Relationships xmlns="http://schemas.openxmlformats.org/package/2006/relationships"><Relationship Id="rId1" Type="http://schemas.microsoft.com/office/2006/relationships/activeXControlBinary" Target="activeX650.bin"/></Relationships>
</file>

<file path=xl/activeX/_rels/activeX651.xml.rels><?xml version="1.0" encoding="UTF-8" standalone="yes"?>
<Relationships xmlns="http://schemas.openxmlformats.org/package/2006/relationships"><Relationship Id="rId1" Type="http://schemas.microsoft.com/office/2006/relationships/activeXControlBinary" Target="activeX651.bin"/></Relationships>
</file>

<file path=xl/activeX/_rels/activeX652.xml.rels><?xml version="1.0" encoding="UTF-8" standalone="yes"?>
<Relationships xmlns="http://schemas.openxmlformats.org/package/2006/relationships"><Relationship Id="rId1" Type="http://schemas.microsoft.com/office/2006/relationships/activeXControlBinary" Target="activeX652.bin"/></Relationships>
</file>

<file path=xl/activeX/_rels/activeX653.xml.rels><?xml version="1.0" encoding="UTF-8" standalone="yes"?>
<Relationships xmlns="http://schemas.openxmlformats.org/package/2006/relationships"><Relationship Id="rId1" Type="http://schemas.microsoft.com/office/2006/relationships/activeXControlBinary" Target="activeX653.bin"/></Relationships>
</file>

<file path=xl/activeX/_rels/activeX654.xml.rels><?xml version="1.0" encoding="UTF-8" standalone="yes"?>
<Relationships xmlns="http://schemas.openxmlformats.org/package/2006/relationships"><Relationship Id="rId1" Type="http://schemas.microsoft.com/office/2006/relationships/activeXControlBinary" Target="activeX654.bin"/></Relationships>
</file>

<file path=xl/activeX/_rels/activeX655.xml.rels><?xml version="1.0" encoding="UTF-8" standalone="yes"?>
<Relationships xmlns="http://schemas.openxmlformats.org/package/2006/relationships"><Relationship Id="rId1" Type="http://schemas.microsoft.com/office/2006/relationships/activeXControlBinary" Target="activeX655.bin"/></Relationships>
</file>

<file path=xl/activeX/_rels/activeX656.xml.rels><?xml version="1.0" encoding="UTF-8" standalone="yes"?>
<Relationships xmlns="http://schemas.openxmlformats.org/package/2006/relationships"><Relationship Id="rId1" Type="http://schemas.microsoft.com/office/2006/relationships/activeXControlBinary" Target="activeX656.bin"/></Relationships>
</file>

<file path=xl/activeX/_rels/activeX657.xml.rels><?xml version="1.0" encoding="UTF-8" standalone="yes"?>
<Relationships xmlns="http://schemas.openxmlformats.org/package/2006/relationships"><Relationship Id="rId1" Type="http://schemas.microsoft.com/office/2006/relationships/activeXControlBinary" Target="activeX657.bin"/></Relationships>
</file>

<file path=xl/activeX/_rels/activeX658.xml.rels><?xml version="1.0" encoding="UTF-8" standalone="yes"?>
<Relationships xmlns="http://schemas.openxmlformats.org/package/2006/relationships"><Relationship Id="rId1" Type="http://schemas.microsoft.com/office/2006/relationships/activeXControlBinary" Target="activeX658.bin"/></Relationships>
</file>

<file path=xl/activeX/_rels/activeX659.xml.rels><?xml version="1.0" encoding="UTF-8" standalone="yes"?>
<Relationships xmlns="http://schemas.openxmlformats.org/package/2006/relationships"><Relationship Id="rId1" Type="http://schemas.microsoft.com/office/2006/relationships/activeXControlBinary" Target="activeX659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60.xml.rels><?xml version="1.0" encoding="UTF-8" standalone="yes"?>
<Relationships xmlns="http://schemas.openxmlformats.org/package/2006/relationships"><Relationship Id="rId1" Type="http://schemas.microsoft.com/office/2006/relationships/activeXControlBinary" Target="activeX660.bin"/></Relationships>
</file>

<file path=xl/activeX/_rels/activeX661.xml.rels><?xml version="1.0" encoding="UTF-8" standalone="yes"?>
<Relationships xmlns="http://schemas.openxmlformats.org/package/2006/relationships"><Relationship Id="rId1" Type="http://schemas.microsoft.com/office/2006/relationships/activeXControlBinary" Target="activeX661.bin"/></Relationships>
</file>

<file path=xl/activeX/_rels/activeX662.xml.rels><?xml version="1.0" encoding="UTF-8" standalone="yes"?>
<Relationships xmlns="http://schemas.openxmlformats.org/package/2006/relationships"><Relationship Id="rId1" Type="http://schemas.microsoft.com/office/2006/relationships/activeXControlBinary" Target="activeX662.bin"/></Relationships>
</file>

<file path=xl/activeX/_rels/activeX663.xml.rels><?xml version="1.0" encoding="UTF-8" standalone="yes"?>
<Relationships xmlns="http://schemas.openxmlformats.org/package/2006/relationships"><Relationship Id="rId1" Type="http://schemas.microsoft.com/office/2006/relationships/activeXControlBinary" Target="activeX663.bin"/></Relationships>
</file>

<file path=xl/activeX/_rels/activeX664.xml.rels><?xml version="1.0" encoding="UTF-8" standalone="yes"?>
<Relationships xmlns="http://schemas.openxmlformats.org/package/2006/relationships"><Relationship Id="rId1" Type="http://schemas.microsoft.com/office/2006/relationships/activeXControlBinary" Target="activeX664.bin"/></Relationships>
</file>

<file path=xl/activeX/_rels/activeX665.xml.rels><?xml version="1.0" encoding="UTF-8" standalone="yes"?>
<Relationships xmlns="http://schemas.openxmlformats.org/package/2006/relationships"><Relationship Id="rId1" Type="http://schemas.microsoft.com/office/2006/relationships/activeXControlBinary" Target="activeX665.bin"/></Relationships>
</file>

<file path=xl/activeX/_rels/activeX666.xml.rels><?xml version="1.0" encoding="UTF-8" standalone="yes"?>
<Relationships xmlns="http://schemas.openxmlformats.org/package/2006/relationships"><Relationship Id="rId1" Type="http://schemas.microsoft.com/office/2006/relationships/activeXControlBinary" Target="activeX666.bin"/></Relationships>
</file>

<file path=xl/activeX/_rels/activeX667.xml.rels><?xml version="1.0" encoding="UTF-8" standalone="yes"?>
<Relationships xmlns="http://schemas.openxmlformats.org/package/2006/relationships"><Relationship Id="rId1" Type="http://schemas.microsoft.com/office/2006/relationships/activeXControlBinary" Target="activeX667.bin"/></Relationships>
</file>

<file path=xl/activeX/_rels/activeX668.xml.rels><?xml version="1.0" encoding="UTF-8" standalone="yes"?>
<Relationships xmlns="http://schemas.openxmlformats.org/package/2006/relationships"><Relationship Id="rId1" Type="http://schemas.microsoft.com/office/2006/relationships/activeXControlBinary" Target="activeX668.bin"/></Relationships>
</file>

<file path=xl/activeX/_rels/activeX669.xml.rels><?xml version="1.0" encoding="UTF-8" standalone="yes"?>
<Relationships xmlns="http://schemas.openxmlformats.org/package/2006/relationships"><Relationship Id="rId1" Type="http://schemas.microsoft.com/office/2006/relationships/activeXControlBinary" Target="activeX669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70.xml.rels><?xml version="1.0" encoding="UTF-8" standalone="yes"?>
<Relationships xmlns="http://schemas.openxmlformats.org/package/2006/relationships"><Relationship Id="rId1" Type="http://schemas.microsoft.com/office/2006/relationships/activeXControlBinary" Target="activeX670.bin"/></Relationships>
</file>

<file path=xl/activeX/_rels/activeX671.xml.rels><?xml version="1.0" encoding="UTF-8" standalone="yes"?>
<Relationships xmlns="http://schemas.openxmlformats.org/package/2006/relationships"><Relationship Id="rId1" Type="http://schemas.microsoft.com/office/2006/relationships/activeXControlBinary" Target="activeX671.bin"/></Relationships>
</file>

<file path=xl/activeX/_rels/activeX672.xml.rels><?xml version="1.0" encoding="UTF-8" standalone="yes"?>
<Relationships xmlns="http://schemas.openxmlformats.org/package/2006/relationships"><Relationship Id="rId1" Type="http://schemas.microsoft.com/office/2006/relationships/activeXControlBinary" Target="activeX672.bin"/></Relationships>
</file>

<file path=xl/activeX/_rels/activeX673.xml.rels><?xml version="1.0" encoding="UTF-8" standalone="yes"?>
<Relationships xmlns="http://schemas.openxmlformats.org/package/2006/relationships"><Relationship Id="rId1" Type="http://schemas.microsoft.com/office/2006/relationships/activeXControlBinary" Target="activeX673.bin"/></Relationships>
</file>

<file path=xl/activeX/_rels/activeX674.xml.rels><?xml version="1.0" encoding="UTF-8" standalone="yes"?>
<Relationships xmlns="http://schemas.openxmlformats.org/package/2006/relationships"><Relationship Id="rId1" Type="http://schemas.microsoft.com/office/2006/relationships/activeXControlBinary" Target="activeX674.bin"/></Relationships>
</file>

<file path=xl/activeX/_rels/activeX675.xml.rels><?xml version="1.0" encoding="UTF-8" standalone="yes"?>
<Relationships xmlns="http://schemas.openxmlformats.org/package/2006/relationships"><Relationship Id="rId1" Type="http://schemas.microsoft.com/office/2006/relationships/activeXControlBinary" Target="activeX675.bin"/></Relationships>
</file>

<file path=xl/activeX/_rels/activeX676.xml.rels><?xml version="1.0" encoding="UTF-8" standalone="yes"?>
<Relationships xmlns="http://schemas.openxmlformats.org/package/2006/relationships"><Relationship Id="rId1" Type="http://schemas.microsoft.com/office/2006/relationships/activeXControlBinary" Target="activeX676.bin"/></Relationships>
</file>

<file path=xl/activeX/_rels/activeX677.xml.rels><?xml version="1.0" encoding="UTF-8" standalone="yes"?>
<Relationships xmlns="http://schemas.openxmlformats.org/package/2006/relationships"><Relationship Id="rId1" Type="http://schemas.microsoft.com/office/2006/relationships/activeXControlBinary" Target="activeX677.bin"/></Relationships>
</file>

<file path=xl/activeX/_rels/activeX678.xml.rels><?xml version="1.0" encoding="UTF-8" standalone="yes"?>
<Relationships xmlns="http://schemas.openxmlformats.org/package/2006/relationships"><Relationship Id="rId1" Type="http://schemas.microsoft.com/office/2006/relationships/activeXControlBinary" Target="activeX678.bin"/></Relationships>
</file>

<file path=xl/activeX/_rels/activeX679.xml.rels><?xml version="1.0" encoding="UTF-8" standalone="yes"?>
<Relationships xmlns="http://schemas.openxmlformats.org/package/2006/relationships"><Relationship Id="rId1" Type="http://schemas.microsoft.com/office/2006/relationships/activeXControlBinary" Target="activeX679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80.xml.rels><?xml version="1.0" encoding="UTF-8" standalone="yes"?>
<Relationships xmlns="http://schemas.openxmlformats.org/package/2006/relationships"><Relationship Id="rId1" Type="http://schemas.microsoft.com/office/2006/relationships/activeXControlBinary" Target="activeX680.bin"/></Relationships>
</file>

<file path=xl/activeX/_rels/activeX681.xml.rels><?xml version="1.0" encoding="UTF-8" standalone="yes"?>
<Relationships xmlns="http://schemas.openxmlformats.org/package/2006/relationships"><Relationship Id="rId1" Type="http://schemas.microsoft.com/office/2006/relationships/activeXControlBinary" Target="activeX681.bin"/></Relationships>
</file>

<file path=xl/activeX/_rels/activeX682.xml.rels><?xml version="1.0" encoding="UTF-8" standalone="yes"?>
<Relationships xmlns="http://schemas.openxmlformats.org/package/2006/relationships"><Relationship Id="rId1" Type="http://schemas.microsoft.com/office/2006/relationships/activeXControlBinary" Target="activeX682.bin"/></Relationships>
</file>

<file path=xl/activeX/_rels/activeX683.xml.rels><?xml version="1.0" encoding="UTF-8" standalone="yes"?>
<Relationships xmlns="http://schemas.openxmlformats.org/package/2006/relationships"><Relationship Id="rId1" Type="http://schemas.microsoft.com/office/2006/relationships/activeXControlBinary" Target="activeX683.bin"/></Relationships>
</file>

<file path=xl/activeX/_rels/activeX684.xml.rels><?xml version="1.0" encoding="UTF-8" standalone="yes"?>
<Relationships xmlns="http://schemas.openxmlformats.org/package/2006/relationships"><Relationship Id="rId1" Type="http://schemas.microsoft.com/office/2006/relationships/activeXControlBinary" Target="activeX684.bin"/></Relationships>
</file>

<file path=xl/activeX/_rels/activeX685.xml.rels><?xml version="1.0" encoding="UTF-8" standalone="yes"?>
<Relationships xmlns="http://schemas.openxmlformats.org/package/2006/relationships"><Relationship Id="rId1" Type="http://schemas.microsoft.com/office/2006/relationships/activeXControlBinary" Target="activeX685.bin"/></Relationships>
</file>

<file path=xl/activeX/_rels/activeX686.xml.rels><?xml version="1.0" encoding="UTF-8" standalone="yes"?>
<Relationships xmlns="http://schemas.openxmlformats.org/package/2006/relationships"><Relationship Id="rId1" Type="http://schemas.microsoft.com/office/2006/relationships/activeXControlBinary" Target="activeX686.bin"/></Relationships>
</file>

<file path=xl/activeX/_rels/activeX687.xml.rels><?xml version="1.0" encoding="UTF-8" standalone="yes"?>
<Relationships xmlns="http://schemas.openxmlformats.org/package/2006/relationships"><Relationship Id="rId1" Type="http://schemas.microsoft.com/office/2006/relationships/activeXControlBinary" Target="activeX687.bin"/></Relationships>
</file>

<file path=xl/activeX/_rels/activeX688.xml.rels><?xml version="1.0" encoding="UTF-8" standalone="yes"?>
<Relationships xmlns="http://schemas.openxmlformats.org/package/2006/relationships"><Relationship Id="rId1" Type="http://schemas.microsoft.com/office/2006/relationships/activeXControlBinary" Target="activeX688.bin"/></Relationships>
</file>

<file path=xl/activeX/_rels/activeX689.xml.rels><?xml version="1.0" encoding="UTF-8" standalone="yes"?>
<Relationships xmlns="http://schemas.openxmlformats.org/package/2006/relationships"><Relationship Id="rId1" Type="http://schemas.microsoft.com/office/2006/relationships/activeXControlBinary" Target="activeX689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690.xml.rels><?xml version="1.0" encoding="UTF-8" standalone="yes"?>
<Relationships xmlns="http://schemas.openxmlformats.org/package/2006/relationships"><Relationship Id="rId1" Type="http://schemas.microsoft.com/office/2006/relationships/activeXControlBinary" Target="activeX690.bin"/></Relationships>
</file>

<file path=xl/activeX/_rels/activeX691.xml.rels><?xml version="1.0" encoding="UTF-8" standalone="yes"?>
<Relationships xmlns="http://schemas.openxmlformats.org/package/2006/relationships"><Relationship Id="rId1" Type="http://schemas.microsoft.com/office/2006/relationships/activeXControlBinary" Target="activeX691.bin"/></Relationships>
</file>

<file path=xl/activeX/_rels/activeX692.xml.rels><?xml version="1.0" encoding="UTF-8" standalone="yes"?>
<Relationships xmlns="http://schemas.openxmlformats.org/package/2006/relationships"><Relationship Id="rId1" Type="http://schemas.microsoft.com/office/2006/relationships/activeXControlBinary" Target="activeX692.bin"/></Relationships>
</file>

<file path=xl/activeX/_rels/activeX693.xml.rels><?xml version="1.0" encoding="UTF-8" standalone="yes"?>
<Relationships xmlns="http://schemas.openxmlformats.org/package/2006/relationships"><Relationship Id="rId1" Type="http://schemas.microsoft.com/office/2006/relationships/activeXControlBinary" Target="activeX693.bin"/></Relationships>
</file>

<file path=xl/activeX/_rels/activeX694.xml.rels><?xml version="1.0" encoding="UTF-8" standalone="yes"?>
<Relationships xmlns="http://schemas.openxmlformats.org/package/2006/relationships"><Relationship Id="rId1" Type="http://schemas.microsoft.com/office/2006/relationships/activeXControlBinary" Target="activeX694.bin"/></Relationships>
</file>

<file path=xl/activeX/_rels/activeX695.xml.rels><?xml version="1.0" encoding="UTF-8" standalone="yes"?>
<Relationships xmlns="http://schemas.openxmlformats.org/package/2006/relationships"><Relationship Id="rId1" Type="http://schemas.microsoft.com/office/2006/relationships/activeXControlBinary" Target="activeX695.bin"/></Relationships>
</file>

<file path=xl/activeX/_rels/activeX696.xml.rels><?xml version="1.0" encoding="UTF-8" standalone="yes"?>
<Relationships xmlns="http://schemas.openxmlformats.org/package/2006/relationships"><Relationship Id="rId1" Type="http://schemas.microsoft.com/office/2006/relationships/activeXControlBinary" Target="activeX696.bin"/></Relationships>
</file>

<file path=xl/activeX/_rels/activeX697.xml.rels><?xml version="1.0" encoding="UTF-8" standalone="yes"?>
<Relationships xmlns="http://schemas.openxmlformats.org/package/2006/relationships"><Relationship Id="rId1" Type="http://schemas.microsoft.com/office/2006/relationships/activeXControlBinary" Target="activeX697.bin"/></Relationships>
</file>

<file path=xl/activeX/_rels/activeX698.xml.rels><?xml version="1.0" encoding="UTF-8" standalone="yes"?>
<Relationships xmlns="http://schemas.openxmlformats.org/package/2006/relationships"><Relationship Id="rId1" Type="http://schemas.microsoft.com/office/2006/relationships/activeXControlBinary" Target="activeX698.bin"/></Relationships>
</file>

<file path=xl/activeX/_rels/activeX699.xml.rels><?xml version="1.0" encoding="UTF-8" standalone="yes"?>
<Relationships xmlns="http://schemas.openxmlformats.org/package/2006/relationships"><Relationship Id="rId1" Type="http://schemas.microsoft.com/office/2006/relationships/activeXControlBinary" Target="activeX69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00.xml.rels><?xml version="1.0" encoding="UTF-8" standalone="yes"?>
<Relationships xmlns="http://schemas.openxmlformats.org/package/2006/relationships"><Relationship Id="rId1" Type="http://schemas.microsoft.com/office/2006/relationships/activeXControlBinary" Target="activeX700.bin"/></Relationships>
</file>

<file path=xl/activeX/_rels/activeX701.xml.rels><?xml version="1.0" encoding="UTF-8" standalone="yes"?>
<Relationships xmlns="http://schemas.openxmlformats.org/package/2006/relationships"><Relationship Id="rId1" Type="http://schemas.microsoft.com/office/2006/relationships/activeXControlBinary" Target="activeX701.bin"/></Relationships>
</file>

<file path=xl/activeX/_rels/activeX702.xml.rels><?xml version="1.0" encoding="UTF-8" standalone="yes"?>
<Relationships xmlns="http://schemas.openxmlformats.org/package/2006/relationships"><Relationship Id="rId1" Type="http://schemas.microsoft.com/office/2006/relationships/activeXControlBinary" Target="activeX702.bin"/></Relationships>
</file>

<file path=xl/activeX/_rels/activeX703.xml.rels><?xml version="1.0" encoding="UTF-8" standalone="yes"?>
<Relationships xmlns="http://schemas.openxmlformats.org/package/2006/relationships"><Relationship Id="rId1" Type="http://schemas.microsoft.com/office/2006/relationships/activeXControlBinary" Target="activeX703.bin"/></Relationships>
</file>

<file path=xl/activeX/_rels/activeX704.xml.rels><?xml version="1.0" encoding="UTF-8" standalone="yes"?>
<Relationships xmlns="http://schemas.openxmlformats.org/package/2006/relationships"><Relationship Id="rId1" Type="http://schemas.microsoft.com/office/2006/relationships/activeXControlBinary" Target="activeX704.bin"/></Relationships>
</file>

<file path=xl/activeX/_rels/activeX705.xml.rels><?xml version="1.0" encoding="UTF-8" standalone="yes"?>
<Relationships xmlns="http://schemas.openxmlformats.org/package/2006/relationships"><Relationship Id="rId1" Type="http://schemas.microsoft.com/office/2006/relationships/activeXControlBinary" Target="activeX705.bin"/></Relationships>
</file>

<file path=xl/activeX/_rels/activeX706.xml.rels><?xml version="1.0" encoding="UTF-8" standalone="yes"?>
<Relationships xmlns="http://schemas.openxmlformats.org/package/2006/relationships"><Relationship Id="rId1" Type="http://schemas.microsoft.com/office/2006/relationships/activeXControlBinary" Target="activeX706.bin"/></Relationships>
</file>

<file path=xl/activeX/_rels/activeX707.xml.rels><?xml version="1.0" encoding="UTF-8" standalone="yes"?>
<Relationships xmlns="http://schemas.openxmlformats.org/package/2006/relationships"><Relationship Id="rId1" Type="http://schemas.microsoft.com/office/2006/relationships/activeXControlBinary" Target="activeX707.bin"/></Relationships>
</file>

<file path=xl/activeX/_rels/activeX708.xml.rels><?xml version="1.0" encoding="UTF-8" standalone="yes"?>
<Relationships xmlns="http://schemas.openxmlformats.org/package/2006/relationships"><Relationship Id="rId1" Type="http://schemas.microsoft.com/office/2006/relationships/activeXControlBinary" Target="activeX708.bin"/></Relationships>
</file>

<file path=xl/activeX/_rels/activeX709.xml.rels><?xml version="1.0" encoding="UTF-8" standalone="yes"?>
<Relationships xmlns="http://schemas.openxmlformats.org/package/2006/relationships"><Relationship Id="rId1" Type="http://schemas.microsoft.com/office/2006/relationships/activeXControlBinary" Target="activeX709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10.xml.rels><?xml version="1.0" encoding="UTF-8" standalone="yes"?>
<Relationships xmlns="http://schemas.openxmlformats.org/package/2006/relationships"><Relationship Id="rId1" Type="http://schemas.microsoft.com/office/2006/relationships/activeXControlBinary" Target="activeX710.bin"/></Relationships>
</file>

<file path=xl/activeX/_rels/activeX711.xml.rels><?xml version="1.0" encoding="UTF-8" standalone="yes"?>
<Relationships xmlns="http://schemas.openxmlformats.org/package/2006/relationships"><Relationship Id="rId1" Type="http://schemas.microsoft.com/office/2006/relationships/activeXControlBinary" Target="activeX711.bin"/></Relationships>
</file>

<file path=xl/activeX/_rels/activeX712.xml.rels><?xml version="1.0" encoding="UTF-8" standalone="yes"?>
<Relationships xmlns="http://schemas.openxmlformats.org/package/2006/relationships"><Relationship Id="rId1" Type="http://schemas.microsoft.com/office/2006/relationships/activeXControlBinary" Target="activeX712.bin"/></Relationships>
</file>

<file path=xl/activeX/_rels/activeX713.xml.rels><?xml version="1.0" encoding="UTF-8" standalone="yes"?>
<Relationships xmlns="http://schemas.openxmlformats.org/package/2006/relationships"><Relationship Id="rId1" Type="http://schemas.microsoft.com/office/2006/relationships/activeXControlBinary" Target="activeX713.bin"/></Relationships>
</file>

<file path=xl/activeX/_rels/activeX714.xml.rels><?xml version="1.0" encoding="UTF-8" standalone="yes"?>
<Relationships xmlns="http://schemas.openxmlformats.org/package/2006/relationships"><Relationship Id="rId1" Type="http://schemas.microsoft.com/office/2006/relationships/activeXControlBinary" Target="activeX714.bin"/></Relationships>
</file>

<file path=xl/activeX/_rels/activeX715.xml.rels><?xml version="1.0" encoding="UTF-8" standalone="yes"?>
<Relationships xmlns="http://schemas.openxmlformats.org/package/2006/relationships"><Relationship Id="rId1" Type="http://schemas.microsoft.com/office/2006/relationships/activeXControlBinary" Target="activeX715.bin"/></Relationships>
</file>

<file path=xl/activeX/_rels/activeX716.xml.rels><?xml version="1.0" encoding="UTF-8" standalone="yes"?>
<Relationships xmlns="http://schemas.openxmlformats.org/package/2006/relationships"><Relationship Id="rId1" Type="http://schemas.microsoft.com/office/2006/relationships/activeXControlBinary" Target="activeX716.bin"/></Relationships>
</file>

<file path=xl/activeX/_rels/activeX717.xml.rels><?xml version="1.0" encoding="UTF-8" standalone="yes"?>
<Relationships xmlns="http://schemas.openxmlformats.org/package/2006/relationships"><Relationship Id="rId1" Type="http://schemas.microsoft.com/office/2006/relationships/activeXControlBinary" Target="activeX717.bin"/></Relationships>
</file>

<file path=xl/activeX/_rels/activeX718.xml.rels><?xml version="1.0" encoding="UTF-8" standalone="yes"?>
<Relationships xmlns="http://schemas.openxmlformats.org/package/2006/relationships"><Relationship Id="rId1" Type="http://schemas.microsoft.com/office/2006/relationships/activeXControlBinary" Target="activeX718.bin"/></Relationships>
</file>

<file path=xl/activeX/_rels/activeX719.xml.rels><?xml version="1.0" encoding="UTF-8" standalone="yes"?>
<Relationships xmlns="http://schemas.openxmlformats.org/package/2006/relationships"><Relationship Id="rId1" Type="http://schemas.microsoft.com/office/2006/relationships/activeXControlBinary" Target="activeX719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20.xml.rels><?xml version="1.0" encoding="UTF-8" standalone="yes"?>
<Relationships xmlns="http://schemas.openxmlformats.org/package/2006/relationships"><Relationship Id="rId1" Type="http://schemas.microsoft.com/office/2006/relationships/activeXControlBinary" Target="activeX720.bin"/></Relationships>
</file>

<file path=xl/activeX/_rels/activeX721.xml.rels><?xml version="1.0" encoding="UTF-8" standalone="yes"?>
<Relationships xmlns="http://schemas.openxmlformats.org/package/2006/relationships"><Relationship Id="rId1" Type="http://schemas.microsoft.com/office/2006/relationships/activeXControlBinary" Target="activeX721.bin"/></Relationships>
</file>

<file path=xl/activeX/_rels/activeX722.xml.rels><?xml version="1.0" encoding="UTF-8" standalone="yes"?>
<Relationships xmlns="http://schemas.openxmlformats.org/package/2006/relationships"><Relationship Id="rId1" Type="http://schemas.microsoft.com/office/2006/relationships/activeXControlBinary" Target="activeX722.bin"/></Relationships>
</file>

<file path=xl/activeX/_rels/activeX723.xml.rels><?xml version="1.0" encoding="UTF-8" standalone="yes"?>
<Relationships xmlns="http://schemas.openxmlformats.org/package/2006/relationships"><Relationship Id="rId1" Type="http://schemas.microsoft.com/office/2006/relationships/activeXControlBinary" Target="activeX723.bin"/></Relationships>
</file>

<file path=xl/activeX/_rels/activeX724.xml.rels><?xml version="1.0" encoding="UTF-8" standalone="yes"?>
<Relationships xmlns="http://schemas.openxmlformats.org/package/2006/relationships"><Relationship Id="rId1" Type="http://schemas.microsoft.com/office/2006/relationships/activeXControlBinary" Target="activeX724.bin"/></Relationships>
</file>

<file path=xl/activeX/_rels/activeX725.xml.rels><?xml version="1.0" encoding="UTF-8" standalone="yes"?>
<Relationships xmlns="http://schemas.openxmlformats.org/package/2006/relationships"><Relationship Id="rId1" Type="http://schemas.microsoft.com/office/2006/relationships/activeXControlBinary" Target="activeX725.bin"/></Relationships>
</file>

<file path=xl/activeX/_rels/activeX726.xml.rels><?xml version="1.0" encoding="UTF-8" standalone="yes"?>
<Relationships xmlns="http://schemas.openxmlformats.org/package/2006/relationships"><Relationship Id="rId1" Type="http://schemas.microsoft.com/office/2006/relationships/activeXControlBinary" Target="activeX726.bin"/></Relationships>
</file>

<file path=xl/activeX/_rels/activeX727.xml.rels><?xml version="1.0" encoding="UTF-8" standalone="yes"?>
<Relationships xmlns="http://schemas.openxmlformats.org/package/2006/relationships"><Relationship Id="rId1" Type="http://schemas.microsoft.com/office/2006/relationships/activeXControlBinary" Target="activeX727.bin"/></Relationships>
</file>

<file path=xl/activeX/_rels/activeX728.xml.rels><?xml version="1.0" encoding="UTF-8" standalone="yes"?>
<Relationships xmlns="http://schemas.openxmlformats.org/package/2006/relationships"><Relationship Id="rId1" Type="http://schemas.microsoft.com/office/2006/relationships/activeXControlBinary" Target="activeX728.bin"/></Relationships>
</file>

<file path=xl/activeX/_rels/activeX729.xml.rels><?xml version="1.0" encoding="UTF-8" standalone="yes"?>
<Relationships xmlns="http://schemas.openxmlformats.org/package/2006/relationships"><Relationship Id="rId1" Type="http://schemas.microsoft.com/office/2006/relationships/activeXControlBinary" Target="activeX729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30.xml.rels><?xml version="1.0" encoding="UTF-8" standalone="yes"?>
<Relationships xmlns="http://schemas.openxmlformats.org/package/2006/relationships"><Relationship Id="rId1" Type="http://schemas.microsoft.com/office/2006/relationships/activeXControlBinary" Target="activeX730.bin"/></Relationships>
</file>

<file path=xl/activeX/_rels/activeX731.xml.rels><?xml version="1.0" encoding="UTF-8" standalone="yes"?>
<Relationships xmlns="http://schemas.openxmlformats.org/package/2006/relationships"><Relationship Id="rId1" Type="http://schemas.microsoft.com/office/2006/relationships/activeXControlBinary" Target="activeX731.bin"/></Relationships>
</file>

<file path=xl/activeX/_rels/activeX732.xml.rels><?xml version="1.0" encoding="UTF-8" standalone="yes"?>
<Relationships xmlns="http://schemas.openxmlformats.org/package/2006/relationships"><Relationship Id="rId1" Type="http://schemas.microsoft.com/office/2006/relationships/activeXControlBinary" Target="activeX732.bin"/></Relationships>
</file>

<file path=xl/activeX/_rels/activeX733.xml.rels><?xml version="1.0" encoding="UTF-8" standalone="yes"?>
<Relationships xmlns="http://schemas.openxmlformats.org/package/2006/relationships"><Relationship Id="rId1" Type="http://schemas.microsoft.com/office/2006/relationships/activeXControlBinary" Target="activeX733.bin"/></Relationships>
</file>

<file path=xl/activeX/_rels/activeX734.xml.rels><?xml version="1.0" encoding="UTF-8" standalone="yes"?>
<Relationships xmlns="http://schemas.openxmlformats.org/package/2006/relationships"><Relationship Id="rId1" Type="http://schemas.microsoft.com/office/2006/relationships/activeXControlBinary" Target="activeX734.bin"/></Relationships>
</file>

<file path=xl/activeX/_rels/activeX735.xml.rels><?xml version="1.0" encoding="UTF-8" standalone="yes"?>
<Relationships xmlns="http://schemas.openxmlformats.org/package/2006/relationships"><Relationship Id="rId1" Type="http://schemas.microsoft.com/office/2006/relationships/activeXControlBinary" Target="activeX735.bin"/></Relationships>
</file>

<file path=xl/activeX/_rels/activeX736.xml.rels><?xml version="1.0" encoding="UTF-8" standalone="yes"?>
<Relationships xmlns="http://schemas.openxmlformats.org/package/2006/relationships"><Relationship Id="rId1" Type="http://schemas.microsoft.com/office/2006/relationships/activeXControlBinary" Target="activeX736.bin"/></Relationships>
</file>

<file path=xl/activeX/_rels/activeX737.xml.rels><?xml version="1.0" encoding="UTF-8" standalone="yes"?>
<Relationships xmlns="http://schemas.openxmlformats.org/package/2006/relationships"><Relationship Id="rId1" Type="http://schemas.microsoft.com/office/2006/relationships/activeXControlBinary" Target="activeX737.bin"/></Relationships>
</file>

<file path=xl/activeX/_rels/activeX738.xml.rels><?xml version="1.0" encoding="UTF-8" standalone="yes"?>
<Relationships xmlns="http://schemas.openxmlformats.org/package/2006/relationships"><Relationship Id="rId1" Type="http://schemas.microsoft.com/office/2006/relationships/activeXControlBinary" Target="activeX738.bin"/></Relationships>
</file>

<file path=xl/activeX/_rels/activeX739.xml.rels><?xml version="1.0" encoding="UTF-8" standalone="yes"?>
<Relationships xmlns="http://schemas.openxmlformats.org/package/2006/relationships"><Relationship Id="rId1" Type="http://schemas.microsoft.com/office/2006/relationships/activeXControlBinary" Target="activeX739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40.xml.rels><?xml version="1.0" encoding="UTF-8" standalone="yes"?>
<Relationships xmlns="http://schemas.openxmlformats.org/package/2006/relationships"><Relationship Id="rId1" Type="http://schemas.microsoft.com/office/2006/relationships/activeXControlBinary" Target="activeX740.bin"/></Relationships>
</file>

<file path=xl/activeX/_rels/activeX741.xml.rels><?xml version="1.0" encoding="UTF-8" standalone="yes"?>
<Relationships xmlns="http://schemas.openxmlformats.org/package/2006/relationships"><Relationship Id="rId1" Type="http://schemas.microsoft.com/office/2006/relationships/activeXControlBinary" Target="activeX741.bin"/></Relationships>
</file>

<file path=xl/activeX/_rels/activeX742.xml.rels><?xml version="1.0" encoding="UTF-8" standalone="yes"?>
<Relationships xmlns="http://schemas.openxmlformats.org/package/2006/relationships"><Relationship Id="rId1" Type="http://schemas.microsoft.com/office/2006/relationships/activeXControlBinary" Target="activeX742.bin"/></Relationships>
</file>

<file path=xl/activeX/_rels/activeX743.xml.rels><?xml version="1.0" encoding="UTF-8" standalone="yes"?>
<Relationships xmlns="http://schemas.openxmlformats.org/package/2006/relationships"><Relationship Id="rId1" Type="http://schemas.microsoft.com/office/2006/relationships/activeXControlBinary" Target="activeX743.bin"/></Relationships>
</file>

<file path=xl/activeX/_rels/activeX744.xml.rels><?xml version="1.0" encoding="UTF-8" standalone="yes"?>
<Relationships xmlns="http://schemas.openxmlformats.org/package/2006/relationships"><Relationship Id="rId1" Type="http://schemas.microsoft.com/office/2006/relationships/activeXControlBinary" Target="activeX744.bin"/></Relationships>
</file>

<file path=xl/activeX/_rels/activeX745.xml.rels><?xml version="1.0" encoding="UTF-8" standalone="yes"?>
<Relationships xmlns="http://schemas.openxmlformats.org/package/2006/relationships"><Relationship Id="rId1" Type="http://schemas.microsoft.com/office/2006/relationships/activeXControlBinary" Target="activeX745.bin"/></Relationships>
</file>

<file path=xl/activeX/_rels/activeX746.xml.rels><?xml version="1.0" encoding="UTF-8" standalone="yes"?>
<Relationships xmlns="http://schemas.openxmlformats.org/package/2006/relationships"><Relationship Id="rId1" Type="http://schemas.microsoft.com/office/2006/relationships/activeXControlBinary" Target="activeX746.bin"/></Relationships>
</file>

<file path=xl/activeX/_rels/activeX747.xml.rels><?xml version="1.0" encoding="UTF-8" standalone="yes"?>
<Relationships xmlns="http://schemas.openxmlformats.org/package/2006/relationships"><Relationship Id="rId1" Type="http://schemas.microsoft.com/office/2006/relationships/activeXControlBinary" Target="activeX747.bin"/></Relationships>
</file>

<file path=xl/activeX/_rels/activeX748.xml.rels><?xml version="1.0" encoding="UTF-8" standalone="yes"?>
<Relationships xmlns="http://schemas.openxmlformats.org/package/2006/relationships"><Relationship Id="rId1" Type="http://schemas.microsoft.com/office/2006/relationships/activeXControlBinary" Target="activeX748.bin"/></Relationships>
</file>

<file path=xl/activeX/_rels/activeX749.xml.rels><?xml version="1.0" encoding="UTF-8" standalone="yes"?>
<Relationships xmlns="http://schemas.openxmlformats.org/package/2006/relationships"><Relationship Id="rId1" Type="http://schemas.microsoft.com/office/2006/relationships/activeXControlBinary" Target="activeX749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50.xml.rels><?xml version="1.0" encoding="UTF-8" standalone="yes"?>
<Relationships xmlns="http://schemas.openxmlformats.org/package/2006/relationships"><Relationship Id="rId1" Type="http://schemas.microsoft.com/office/2006/relationships/activeXControlBinary" Target="activeX750.bin"/></Relationships>
</file>

<file path=xl/activeX/_rels/activeX751.xml.rels><?xml version="1.0" encoding="UTF-8" standalone="yes"?>
<Relationships xmlns="http://schemas.openxmlformats.org/package/2006/relationships"><Relationship Id="rId1" Type="http://schemas.microsoft.com/office/2006/relationships/activeXControlBinary" Target="activeX751.bin"/></Relationships>
</file>

<file path=xl/activeX/_rels/activeX752.xml.rels><?xml version="1.0" encoding="UTF-8" standalone="yes"?>
<Relationships xmlns="http://schemas.openxmlformats.org/package/2006/relationships"><Relationship Id="rId1" Type="http://schemas.microsoft.com/office/2006/relationships/activeXControlBinary" Target="activeX752.bin"/></Relationships>
</file>

<file path=xl/activeX/_rels/activeX753.xml.rels><?xml version="1.0" encoding="UTF-8" standalone="yes"?>
<Relationships xmlns="http://schemas.openxmlformats.org/package/2006/relationships"><Relationship Id="rId1" Type="http://schemas.microsoft.com/office/2006/relationships/activeXControlBinary" Target="activeX753.bin"/></Relationships>
</file>

<file path=xl/activeX/_rels/activeX754.xml.rels><?xml version="1.0" encoding="UTF-8" standalone="yes"?>
<Relationships xmlns="http://schemas.openxmlformats.org/package/2006/relationships"><Relationship Id="rId1" Type="http://schemas.microsoft.com/office/2006/relationships/activeXControlBinary" Target="activeX754.bin"/></Relationships>
</file>

<file path=xl/activeX/_rels/activeX755.xml.rels><?xml version="1.0" encoding="UTF-8" standalone="yes"?>
<Relationships xmlns="http://schemas.openxmlformats.org/package/2006/relationships"><Relationship Id="rId1" Type="http://schemas.microsoft.com/office/2006/relationships/activeXControlBinary" Target="activeX755.bin"/></Relationships>
</file>

<file path=xl/activeX/_rels/activeX756.xml.rels><?xml version="1.0" encoding="UTF-8" standalone="yes"?>
<Relationships xmlns="http://schemas.openxmlformats.org/package/2006/relationships"><Relationship Id="rId1" Type="http://schemas.microsoft.com/office/2006/relationships/activeXControlBinary" Target="activeX756.bin"/></Relationships>
</file>

<file path=xl/activeX/_rels/activeX757.xml.rels><?xml version="1.0" encoding="UTF-8" standalone="yes"?>
<Relationships xmlns="http://schemas.openxmlformats.org/package/2006/relationships"><Relationship Id="rId1" Type="http://schemas.microsoft.com/office/2006/relationships/activeXControlBinary" Target="activeX757.bin"/></Relationships>
</file>

<file path=xl/activeX/_rels/activeX758.xml.rels><?xml version="1.0" encoding="UTF-8" standalone="yes"?>
<Relationships xmlns="http://schemas.openxmlformats.org/package/2006/relationships"><Relationship Id="rId1" Type="http://schemas.microsoft.com/office/2006/relationships/activeXControlBinary" Target="activeX758.bin"/></Relationships>
</file>

<file path=xl/activeX/_rels/activeX759.xml.rels><?xml version="1.0" encoding="UTF-8" standalone="yes"?>
<Relationships xmlns="http://schemas.openxmlformats.org/package/2006/relationships"><Relationship Id="rId1" Type="http://schemas.microsoft.com/office/2006/relationships/activeXControlBinary" Target="activeX759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60.xml.rels><?xml version="1.0" encoding="UTF-8" standalone="yes"?>
<Relationships xmlns="http://schemas.openxmlformats.org/package/2006/relationships"><Relationship Id="rId1" Type="http://schemas.microsoft.com/office/2006/relationships/activeXControlBinary" Target="activeX760.bin"/></Relationships>
</file>

<file path=xl/activeX/_rels/activeX761.xml.rels><?xml version="1.0" encoding="UTF-8" standalone="yes"?>
<Relationships xmlns="http://schemas.openxmlformats.org/package/2006/relationships"><Relationship Id="rId1" Type="http://schemas.microsoft.com/office/2006/relationships/activeXControlBinary" Target="activeX761.bin"/></Relationships>
</file>

<file path=xl/activeX/_rels/activeX762.xml.rels><?xml version="1.0" encoding="UTF-8" standalone="yes"?>
<Relationships xmlns="http://schemas.openxmlformats.org/package/2006/relationships"><Relationship Id="rId1" Type="http://schemas.microsoft.com/office/2006/relationships/activeXControlBinary" Target="activeX762.bin"/></Relationships>
</file>

<file path=xl/activeX/_rels/activeX763.xml.rels><?xml version="1.0" encoding="UTF-8" standalone="yes"?>
<Relationships xmlns="http://schemas.openxmlformats.org/package/2006/relationships"><Relationship Id="rId1" Type="http://schemas.microsoft.com/office/2006/relationships/activeXControlBinary" Target="activeX763.bin"/></Relationships>
</file>

<file path=xl/activeX/_rels/activeX764.xml.rels><?xml version="1.0" encoding="UTF-8" standalone="yes"?>
<Relationships xmlns="http://schemas.openxmlformats.org/package/2006/relationships"><Relationship Id="rId1" Type="http://schemas.microsoft.com/office/2006/relationships/activeXControlBinary" Target="activeX764.bin"/></Relationships>
</file>

<file path=xl/activeX/_rels/activeX765.xml.rels><?xml version="1.0" encoding="UTF-8" standalone="yes"?>
<Relationships xmlns="http://schemas.openxmlformats.org/package/2006/relationships"><Relationship Id="rId1" Type="http://schemas.microsoft.com/office/2006/relationships/activeXControlBinary" Target="activeX765.bin"/></Relationships>
</file>

<file path=xl/activeX/_rels/activeX766.xml.rels><?xml version="1.0" encoding="UTF-8" standalone="yes"?>
<Relationships xmlns="http://schemas.openxmlformats.org/package/2006/relationships"><Relationship Id="rId1" Type="http://schemas.microsoft.com/office/2006/relationships/activeXControlBinary" Target="activeX766.bin"/></Relationships>
</file>

<file path=xl/activeX/_rels/activeX767.xml.rels><?xml version="1.0" encoding="UTF-8" standalone="yes"?>
<Relationships xmlns="http://schemas.openxmlformats.org/package/2006/relationships"><Relationship Id="rId1" Type="http://schemas.microsoft.com/office/2006/relationships/activeXControlBinary" Target="activeX767.bin"/></Relationships>
</file>

<file path=xl/activeX/_rels/activeX768.xml.rels><?xml version="1.0" encoding="UTF-8" standalone="yes"?>
<Relationships xmlns="http://schemas.openxmlformats.org/package/2006/relationships"><Relationship Id="rId1" Type="http://schemas.microsoft.com/office/2006/relationships/activeXControlBinary" Target="activeX768.bin"/></Relationships>
</file>

<file path=xl/activeX/_rels/activeX769.xml.rels><?xml version="1.0" encoding="UTF-8" standalone="yes"?>
<Relationships xmlns="http://schemas.openxmlformats.org/package/2006/relationships"><Relationship Id="rId1" Type="http://schemas.microsoft.com/office/2006/relationships/activeXControlBinary" Target="activeX769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70.xml.rels><?xml version="1.0" encoding="UTF-8" standalone="yes"?>
<Relationships xmlns="http://schemas.openxmlformats.org/package/2006/relationships"><Relationship Id="rId1" Type="http://schemas.microsoft.com/office/2006/relationships/activeXControlBinary" Target="activeX770.bin"/></Relationships>
</file>

<file path=xl/activeX/_rels/activeX771.xml.rels><?xml version="1.0" encoding="UTF-8" standalone="yes"?>
<Relationships xmlns="http://schemas.openxmlformats.org/package/2006/relationships"><Relationship Id="rId1" Type="http://schemas.microsoft.com/office/2006/relationships/activeXControlBinary" Target="activeX771.bin"/></Relationships>
</file>

<file path=xl/activeX/_rels/activeX772.xml.rels><?xml version="1.0" encoding="UTF-8" standalone="yes"?>
<Relationships xmlns="http://schemas.openxmlformats.org/package/2006/relationships"><Relationship Id="rId1" Type="http://schemas.microsoft.com/office/2006/relationships/activeXControlBinary" Target="activeX772.bin"/></Relationships>
</file>

<file path=xl/activeX/_rels/activeX773.xml.rels><?xml version="1.0" encoding="UTF-8" standalone="yes"?>
<Relationships xmlns="http://schemas.openxmlformats.org/package/2006/relationships"><Relationship Id="rId1" Type="http://schemas.microsoft.com/office/2006/relationships/activeXControlBinary" Target="activeX773.bin"/></Relationships>
</file>

<file path=xl/activeX/_rels/activeX774.xml.rels><?xml version="1.0" encoding="UTF-8" standalone="yes"?>
<Relationships xmlns="http://schemas.openxmlformats.org/package/2006/relationships"><Relationship Id="rId1" Type="http://schemas.microsoft.com/office/2006/relationships/activeXControlBinary" Target="activeX774.bin"/></Relationships>
</file>

<file path=xl/activeX/_rels/activeX775.xml.rels><?xml version="1.0" encoding="UTF-8" standalone="yes"?>
<Relationships xmlns="http://schemas.openxmlformats.org/package/2006/relationships"><Relationship Id="rId1" Type="http://schemas.microsoft.com/office/2006/relationships/activeXControlBinary" Target="activeX775.bin"/></Relationships>
</file>

<file path=xl/activeX/_rels/activeX776.xml.rels><?xml version="1.0" encoding="UTF-8" standalone="yes"?>
<Relationships xmlns="http://schemas.openxmlformats.org/package/2006/relationships"><Relationship Id="rId1" Type="http://schemas.microsoft.com/office/2006/relationships/activeXControlBinary" Target="activeX776.bin"/></Relationships>
</file>

<file path=xl/activeX/_rels/activeX777.xml.rels><?xml version="1.0" encoding="UTF-8" standalone="yes"?>
<Relationships xmlns="http://schemas.openxmlformats.org/package/2006/relationships"><Relationship Id="rId1" Type="http://schemas.microsoft.com/office/2006/relationships/activeXControlBinary" Target="activeX777.bin"/></Relationships>
</file>

<file path=xl/activeX/_rels/activeX778.xml.rels><?xml version="1.0" encoding="UTF-8" standalone="yes"?>
<Relationships xmlns="http://schemas.openxmlformats.org/package/2006/relationships"><Relationship Id="rId1" Type="http://schemas.microsoft.com/office/2006/relationships/activeXControlBinary" Target="activeX778.bin"/></Relationships>
</file>

<file path=xl/activeX/_rels/activeX779.xml.rels><?xml version="1.0" encoding="UTF-8" standalone="yes"?>
<Relationships xmlns="http://schemas.openxmlformats.org/package/2006/relationships"><Relationship Id="rId1" Type="http://schemas.microsoft.com/office/2006/relationships/activeXControlBinary" Target="activeX779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89.xml.rels><?xml version="1.0" encoding="UTF-8" standalone="yes"?>
<Relationships xmlns="http://schemas.openxmlformats.org/package/2006/relationships"><Relationship Id="rId1" Type="http://schemas.microsoft.com/office/2006/relationships/activeXControlBinary" Target="activeX89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_rels/activeX90.xml.rels><?xml version="1.0" encoding="UTF-8" standalone="yes"?>
<Relationships xmlns="http://schemas.openxmlformats.org/package/2006/relationships"><Relationship Id="rId1" Type="http://schemas.microsoft.com/office/2006/relationships/activeXControlBinary" Target="activeX90.bin"/></Relationships>
</file>

<file path=xl/activeX/_rels/activeX91.xml.rels><?xml version="1.0" encoding="UTF-8" standalone="yes"?>
<Relationships xmlns="http://schemas.openxmlformats.org/package/2006/relationships"><Relationship Id="rId1" Type="http://schemas.microsoft.com/office/2006/relationships/activeXControlBinary" Target="activeX91.bin"/></Relationships>
</file>

<file path=xl/activeX/_rels/activeX92.xml.rels><?xml version="1.0" encoding="UTF-8" standalone="yes"?>
<Relationships xmlns="http://schemas.openxmlformats.org/package/2006/relationships"><Relationship Id="rId1" Type="http://schemas.microsoft.com/office/2006/relationships/activeXControlBinary" Target="activeX92.bin"/></Relationships>
</file>

<file path=xl/activeX/_rels/activeX93.xml.rels><?xml version="1.0" encoding="UTF-8" standalone="yes"?>
<Relationships xmlns="http://schemas.openxmlformats.org/package/2006/relationships"><Relationship Id="rId1" Type="http://schemas.microsoft.com/office/2006/relationships/activeXControlBinary" Target="activeX93.bin"/></Relationships>
</file>

<file path=xl/activeX/_rels/activeX94.xml.rels><?xml version="1.0" encoding="UTF-8" standalone="yes"?>
<Relationships xmlns="http://schemas.openxmlformats.org/package/2006/relationships"><Relationship Id="rId1" Type="http://schemas.microsoft.com/office/2006/relationships/activeXControlBinary" Target="activeX94.bin"/></Relationships>
</file>

<file path=xl/activeX/_rels/activeX95.xml.rels><?xml version="1.0" encoding="UTF-8" standalone="yes"?>
<Relationships xmlns="http://schemas.openxmlformats.org/package/2006/relationships"><Relationship Id="rId1" Type="http://schemas.microsoft.com/office/2006/relationships/activeXControlBinary" Target="activeX95.bin"/></Relationships>
</file>

<file path=xl/activeX/_rels/activeX96.xml.rels><?xml version="1.0" encoding="UTF-8" standalone="yes"?>
<Relationships xmlns="http://schemas.openxmlformats.org/package/2006/relationships"><Relationship Id="rId1" Type="http://schemas.microsoft.com/office/2006/relationships/activeXControlBinary" Target="activeX96.bin"/></Relationships>
</file>

<file path=xl/activeX/_rels/activeX97.xml.rels><?xml version="1.0" encoding="UTF-8" standalone="yes"?>
<Relationships xmlns="http://schemas.openxmlformats.org/package/2006/relationships"><Relationship Id="rId1" Type="http://schemas.microsoft.com/office/2006/relationships/activeXControlBinary" Target="activeX97.bin"/></Relationships>
</file>

<file path=xl/activeX/_rels/activeX98.xml.rels><?xml version="1.0" encoding="UTF-8" standalone="yes"?>
<Relationships xmlns="http://schemas.openxmlformats.org/package/2006/relationships"><Relationship Id="rId1" Type="http://schemas.microsoft.com/office/2006/relationships/activeXControlBinary" Target="activeX98.bin"/></Relationships>
</file>

<file path=xl/activeX/_rels/activeX99.xml.rels><?xml version="1.0" encoding="UTF-8" standalone="yes"?>
<Relationships xmlns="http://schemas.openxmlformats.org/package/2006/relationships"><Relationship Id="rId1" Type="http://schemas.microsoft.com/office/2006/relationships/activeXControlBinary" Target="activeX99.bin"/></Relationships>
</file>

<file path=xl/activeX/activeX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0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0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0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0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0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0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0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0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0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0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1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1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1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1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1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1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1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1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1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1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2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2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2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3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3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3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3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3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3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3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3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3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3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4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4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4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4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4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4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4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4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4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4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5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5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5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5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5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5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5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5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5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5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6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6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6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6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6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6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6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6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6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6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7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7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7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7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7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7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7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7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7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7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8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8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8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8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8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8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8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8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8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8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9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9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9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9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9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9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9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9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9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9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0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0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0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0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0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0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0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0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0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0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1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1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1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1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1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1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1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1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1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1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2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2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2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2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2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2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2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2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2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2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3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3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3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3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3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3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3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3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3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3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4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4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4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4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4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4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4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4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4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4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5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5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5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5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5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5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5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5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5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5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6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6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6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6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6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6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6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6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6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6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7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7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7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7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7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7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7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7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7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7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8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8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8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8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8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8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8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8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8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8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9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9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9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9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9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9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9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9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9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9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0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0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0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0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0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0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0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0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0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0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1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1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1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1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1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1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1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1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1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1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2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2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2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2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2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2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2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2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2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2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3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3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3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3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3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3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3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3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3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3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4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4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4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4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4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4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4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4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4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4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5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5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5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5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5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5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5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5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5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5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6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6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6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6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6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6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6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6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6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6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7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7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7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7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7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7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7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7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7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7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8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8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8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8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8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8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8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8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8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8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9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9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9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9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9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9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9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9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9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9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0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0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0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0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0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0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0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0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0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0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1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1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1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1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1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1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1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1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1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1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2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2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2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2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2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2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2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2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2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2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3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3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3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3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3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3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3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3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3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3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4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4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4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4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4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4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4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4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4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4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5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5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5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5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5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5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5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5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5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5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6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6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6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6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6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6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6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6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6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6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7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7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7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7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7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7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7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7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7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7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8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8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8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8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8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8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8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8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8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8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9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9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9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9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9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9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9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9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9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9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0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0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0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0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0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0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0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0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0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0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1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1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1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1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1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1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1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1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1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1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2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2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2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2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2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2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2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2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2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2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3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3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3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3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3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3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3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3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3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3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4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4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4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4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4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4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4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4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4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4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5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5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5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5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5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5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5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5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5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5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6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6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6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6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6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6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6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6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6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6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7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7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7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7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7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7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7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7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7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7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8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8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8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8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8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8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8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8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8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8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9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9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9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9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9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9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9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9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9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9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0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0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0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0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0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0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0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0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0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0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1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1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1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1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1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1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1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1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1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1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2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2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2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2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2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2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2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2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2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2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3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3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3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3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3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3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3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3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3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3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4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4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4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4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4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4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4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4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4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4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5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5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5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5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5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5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5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5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5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5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6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6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6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6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6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6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6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6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6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6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7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7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7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7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7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7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7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7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7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7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8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8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8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8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8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8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8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8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8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8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9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9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9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9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9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9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9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9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9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9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0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0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0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0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0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0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0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0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0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0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1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1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1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1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1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1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1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1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1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1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2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2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2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2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2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2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2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2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2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2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3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3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3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3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3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3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3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3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3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3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4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4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4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4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4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4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4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4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4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4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5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5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5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5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5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5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5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5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5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5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6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6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6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6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6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6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6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6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6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6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7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7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7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7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7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7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7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7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7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7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8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8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8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8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9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9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9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9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9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9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9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9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9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9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781.png"/><Relationship Id="rId1" Type="http://schemas.openxmlformats.org/officeDocument/2006/relationships/image" Target="../media/image3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5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26" Type="http://schemas.openxmlformats.org/officeDocument/2006/relationships/image" Target="../media/image26.emf"/><Relationship Id="rId3" Type="http://schemas.openxmlformats.org/officeDocument/2006/relationships/image" Target="../media/image10.emf"/><Relationship Id="rId21" Type="http://schemas.openxmlformats.org/officeDocument/2006/relationships/image" Target="../media/image21.emf"/><Relationship Id="rId34" Type="http://schemas.openxmlformats.org/officeDocument/2006/relationships/image" Target="../media/image34.emf"/><Relationship Id="rId7" Type="http://schemas.openxmlformats.org/officeDocument/2006/relationships/image" Target="../media/image6.emf"/><Relationship Id="rId12" Type="http://schemas.openxmlformats.org/officeDocument/2006/relationships/image" Target="../media/image1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2" Type="http://schemas.openxmlformats.org/officeDocument/2006/relationships/image" Target="../media/image11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29" Type="http://schemas.openxmlformats.org/officeDocument/2006/relationships/image" Target="../media/image29.emf"/><Relationship Id="rId1" Type="http://schemas.openxmlformats.org/officeDocument/2006/relationships/image" Target="../media/image12.emf"/><Relationship Id="rId6" Type="http://schemas.openxmlformats.org/officeDocument/2006/relationships/image" Target="../media/image7.emf"/><Relationship Id="rId11" Type="http://schemas.openxmlformats.org/officeDocument/2006/relationships/image" Target="../media/image2.emf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5" Type="http://schemas.openxmlformats.org/officeDocument/2006/relationships/image" Target="../media/image8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10" Type="http://schemas.openxmlformats.org/officeDocument/2006/relationships/image" Target="../media/image3.emf"/><Relationship Id="rId19" Type="http://schemas.openxmlformats.org/officeDocument/2006/relationships/image" Target="../media/image19.emf"/><Relationship Id="rId31" Type="http://schemas.openxmlformats.org/officeDocument/2006/relationships/image" Target="../media/image31.emf"/><Relationship Id="rId4" Type="http://schemas.openxmlformats.org/officeDocument/2006/relationships/image" Target="../media/image9.emf"/><Relationship Id="rId9" Type="http://schemas.openxmlformats.org/officeDocument/2006/relationships/image" Target="../media/image4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/Relationships>
</file>

<file path=xl/drawings/_rels/vmlDrawing2.vml.rels><?xml version="1.0" encoding="UTF-8" standalone="yes"?>
<Relationships xmlns="http://schemas.openxmlformats.org/package/2006/relationships"><Relationship Id="rId26" Type="http://schemas.openxmlformats.org/officeDocument/2006/relationships/image" Target="../media/image96.emf"/><Relationship Id="rId117" Type="http://schemas.openxmlformats.org/officeDocument/2006/relationships/image" Target="../media/image190.emf"/><Relationship Id="rId21" Type="http://schemas.openxmlformats.org/officeDocument/2006/relationships/image" Target="../media/image74.emf"/><Relationship Id="rId42" Type="http://schemas.openxmlformats.org/officeDocument/2006/relationships/image" Target="../media/image112.emf"/><Relationship Id="rId47" Type="http://schemas.openxmlformats.org/officeDocument/2006/relationships/image" Target="../media/image117.emf"/><Relationship Id="rId63" Type="http://schemas.openxmlformats.org/officeDocument/2006/relationships/image" Target="../media/image136.emf"/><Relationship Id="rId68" Type="http://schemas.openxmlformats.org/officeDocument/2006/relationships/image" Target="../media/image141.emf"/><Relationship Id="rId84" Type="http://schemas.openxmlformats.org/officeDocument/2006/relationships/image" Target="../media/image157.emf"/><Relationship Id="rId89" Type="http://schemas.openxmlformats.org/officeDocument/2006/relationships/image" Target="../media/image162.emf"/><Relationship Id="rId112" Type="http://schemas.openxmlformats.org/officeDocument/2006/relationships/image" Target="../media/image185.emf"/><Relationship Id="rId133" Type="http://schemas.openxmlformats.org/officeDocument/2006/relationships/image" Target="../media/image67.emf"/><Relationship Id="rId138" Type="http://schemas.openxmlformats.org/officeDocument/2006/relationships/image" Target="../media/image61.emf"/><Relationship Id="rId154" Type="http://schemas.openxmlformats.org/officeDocument/2006/relationships/image" Target="../media/image44.emf"/><Relationship Id="rId159" Type="http://schemas.openxmlformats.org/officeDocument/2006/relationships/image" Target="../media/image199.emf"/><Relationship Id="rId16" Type="http://schemas.openxmlformats.org/officeDocument/2006/relationships/image" Target="../media/image79.emf"/><Relationship Id="rId107" Type="http://schemas.openxmlformats.org/officeDocument/2006/relationships/image" Target="../media/image180.emf"/><Relationship Id="rId11" Type="http://schemas.openxmlformats.org/officeDocument/2006/relationships/image" Target="../media/image84.emf"/><Relationship Id="rId32" Type="http://schemas.openxmlformats.org/officeDocument/2006/relationships/image" Target="../media/image102.emf"/><Relationship Id="rId37" Type="http://schemas.openxmlformats.org/officeDocument/2006/relationships/image" Target="../media/image107.emf"/><Relationship Id="rId53" Type="http://schemas.openxmlformats.org/officeDocument/2006/relationships/image" Target="../media/image123.emf"/><Relationship Id="rId58" Type="http://schemas.openxmlformats.org/officeDocument/2006/relationships/image" Target="../media/image131.emf"/><Relationship Id="rId74" Type="http://schemas.openxmlformats.org/officeDocument/2006/relationships/image" Target="../media/image147.emf"/><Relationship Id="rId79" Type="http://schemas.openxmlformats.org/officeDocument/2006/relationships/image" Target="../media/image152.emf"/><Relationship Id="rId102" Type="http://schemas.openxmlformats.org/officeDocument/2006/relationships/image" Target="../media/image175.emf"/><Relationship Id="rId123" Type="http://schemas.openxmlformats.org/officeDocument/2006/relationships/image" Target="../media/image129.emf"/><Relationship Id="rId128" Type="http://schemas.openxmlformats.org/officeDocument/2006/relationships/image" Target="../media/image198.emf"/><Relationship Id="rId144" Type="http://schemas.openxmlformats.org/officeDocument/2006/relationships/image" Target="../media/image55.emf"/><Relationship Id="rId149" Type="http://schemas.openxmlformats.org/officeDocument/2006/relationships/image" Target="../media/image50.emf"/><Relationship Id="rId5" Type="http://schemas.openxmlformats.org/officeDocument/2006/relationships/image" Target="../media/image90.emf"/><Relationship Id="rId90" Type="http://schemas.openxmlformats.org/officeDocument/2006/relationships/image" Target="../media/image163.emf"/><Relationship Id="rId95" Type="http://schemas.openxmlformats.org/officeDocument/2006/relationships/image" Target="../media/image168.emf"/><Relationship Id="rId160" Type="http://schemas.openxmlformats.org/officeDocument/2006/relationships/image" Target="../media/image200.emf"/><Relationship Id="rId165" Type="http://schemas.openxmlformats.org/officeDocument/2006/relationships/image" Target="../media/image203.emf"/><Relationship Id="rId22" Type="http://schemas.openxmlformats.org/officeDocument/2006/relationships/image" Target="../media/image73.emf"/><Relationship Id="rId27" Type="http://schemas.openxmlformats.org/officeDocument/2006/relationships/image" Target="../media/image97.emf"/><Relationship Id="rId43" Type="http://schemas.openxmlformats.org/officeDocument/2006/relationships/image" Target="../media/image113.emf"/><Relationship Id="rId48" Type="http://schemas.openxmlformats.org/officeDocument/2006/relationships/image" Target="../media/image118.emf"/><Relationship Id="rId64" Type="http://schemas.openxmlformats.org/officeDocument/2006/relationships/image" Target="../media/image137.emf"/><Relationship Id="rId69" Type="http://schemas.openxmlformats.org/officeDocument/2006/relationships/image" Target="../media/image142.emf"/><Relationship Id="rId113" Type="http://schemas.openxmlformats.org/officeDocument/2006/relationships/image" Target="../media/image186.emf"/><Relationship Id="rId118" Type="http://schemas.openxmlformats.org/officeDocument/2006/relationships/image" Target="../media/image191.emf"/><Relationship Id="rId134" Type="http://schemas.openxmlformats.org/officeDocument/2006/relationships/image" Target="../media/image66.emf"/><Relationship Id="rId139" Type="http://schemas.openxmlformats.org/officeDocument/2006/relationships/image" Target="../media/image57.emf"/><Relationship Id="rId80" Type="http://schemas.openxmlformats.org/officeDocument/2006/relationships/image" Target="../media/image153.emf"/><Relationship Id="rId85" Type="http://schemas.openxmlformats.org/officeDocument/2006/relationships/image" Target="../media/image158.emf"/><Relationship Id="rId150" Type="http://schemas.openxmlformats.org/officeDocument/2006/relationships/image" Target="../media/image49.emf"/><Relationship Id="rId155" Type="http://schemas.openxmlformats.org/officeDocument/2006/relationships/image" Target="../media/image43.emf"/><Relationship Id="rId12" Type="http://schemas.openxmlformats.org/officeDocument/2006/relationships/image" Target="../media/image83.emf"/><Relationship Id="rId17" Type="http://schemas.openxmlformats.org/officeDocument/2006/relationships/image" Target="../media/image78.emf"/><Relationship Id="rId33" Type="http://schemas.openxmlformats.org/officeDocument/2006/relationships/image" Target="../media/image103.emf"/><Relationship Id="rId38" Type="http://schemas.openxmlformats.org/officeDocument/2006/relationships/image" Target="../media/image108.emf"/><Relationship Id="rId59" Type="http://schemas.openxmlformats.org/officeDocument/2006/relationships/image" Target="../media/image132.emf"/><Relationship Id="rId103" Type="http://schemas.openxmlformats.org/officeDocument/2006/relationships/image" Target="../media/image176.emf"/><Relationship Id="rId108" Type="http://schemas.openxmlformats.org/officeDocument/2006/relationships/image" Target="../media/image181.emf"/><Relationship Id="rId124" Type="http://schemas.openxmlformats.org/officeDocument/2006/relationships/image" Target="../media/image194.emf"/><Relationship Id="rId129" Type="http://schemas.openxmlformats.org/officeDocument/2006/relationships/image" Target="../media/image71.emf"/><Relationship Id="rId54" Type="http://schemas.openxmlformats.org/officeDocument/2006/relationships/image" Target="../media/image124.emf"/><Relationship Id="rId70" Type="http://schemas.openxmlformats.org/officeDocument/2006/relationships/image" Target="../media/image143.emf"/><Relationship Id="rId75" Type="http://schemas.openxmlformats.org/officeDocument/2006/relationships/image" Target="../media/image148.emf"/><Relationship Id="rId91" Type="http://schemas.openxmlformats.org/officeDocument/2006/relationships/image" Target="../media/image164.emf"/><Relationship Id="rId96" Type="http://schemas.openxmlformats.org/officeDocument/2006/relationships/image" Target="../media/image169.emf"/><Relationship Id="rId140" Type="http://schemas.openxmlformats.org/officeDocument/2006/relationships/image" Target="../media/image56.emf"/><Relationship Id="rId145" Type="http://schemas.openxmlformats.org/officeDocument/2006/relationships/image" Target="../media/image54.emf"/><Relationship Id="rId161" Type="http://schemas.openxmlformats.org/officeDocument/2006/relationships/image" Target="../media/image46.emf"/><Relationship Id="rId1" Type="http://schemas.openxmlformats.org/officeDocument/2006/relationships/image" Target="../media/image93.emf"/><Relationship Id="rId6" Type="http://schemas.openxmlformats.org/officeDocument/2006/relationships/image" Target="../media/image89.emf"/><Relationship Id="rId15" Type="http://schemas.openxmlformats.org/officeDocument/2006/relationships/image" Target="../media/image80.emf"/><Relationship Id="rId23" Type="http://schemas.openxmlformats.org/officeDocument/2006/relationships/image" Target="../media/image72.emf"/><Relationship Id="rId28" Type="http://schemas.openxmlformats.org/officeDocument/2006/relationships/image" Target="../media/image98.emf"/><Relationship Id="rId36" Type="http://schemas.openxmlformats.org/officeDocument/2006/relationships/image" Target="../media/image106.emf"/><Relationship Id="rId49" Type="http://schemas.openxmlformats.org/officeDocument/2006/relationships/image" Target="../media/image119.emf"/><Relationship Id="rId57" Type="http://schemas.openxmlformats.org/officeDocument/2006/relationships/image" Target="../media/image130.emf"/><Relationship Id="rId106" Type="http://schemas.openxmlformats.org/officeDocument/2006/relationships/image" Target="../media/image179.emf"/><Relationship Id="rId114" Type="http://schemas.openxmlformats.org/officeDocument/2006/relationships/image" Target="../media/image187.emf"/><Relationship Id="rId119" Type="http://schemas.openxmlformats.org/officeDocument/2006/relationships/image" Target="../media/image192.emf"/><Relationship Id="rId127" Type="http://schemas.openxmlformats.org/officeDocument/2006/relationships/image" Target="../media/image197.emf"/><Relationship Id="rId10" Type="http://schemas.openxmlformats.org/officeDocument/2006/relationships/image" Target="../media/image85.emf"/><Relationship Id="rId31" Type="http://schemas.openxmlformats.org/officeDocument/2006/relationships/image" Target="../media/image101.emf"/><Relationship Id="rId44" Type="http://schemas.openxmlformats.org/officeDocument/2006/relationships/image" Target="../media/image114.emf"/><Relationship Id="rId52" Type="http://schemas.openxmlformats.org/officeDocument/2006/relationships/image" Target="../media/image122.emf"/><Relationship Id="rId60" Type="http://schemas.openxmlformats.org/officeDocument/2006/relationships/image" Target="../media/image133.emf"/><Relationship Id="rId65" Type="http://schemas.openxmlformats.org/officeDocument/2006/relationships/image" Target="../media/image138.emf"/><Relationship Id="rId73" Type="http://schemas.openxmlformats.org/officeDocument/2006/relationships/image" Target="../media/image146.emf"/><Relationship Id="rId78" Type="http://schemas.openxmlformats.org/officeDocument/2006/relationships/image" Target="../media/image151.emf"/><Relationship Id="rId81" Type="http://schemas.openxmlformats.org/officeDocument/2006/relationships/image" Target="../media/image154.emf"/><Relationship Id="rId86" Type="http://schemas.openxmlformats.org/officeDocument/2006/relationships/image" Target="../media/image159.emf"/><Relationship Id="rId94" Type="http://schemas.openxmlformats.org/officeDocument/2006/relationships/image" Target="../media/image167.emf"/><Relationship Id="rId99" Type="http://schemas.openxmlformats.org/officeDocument/2006/relationships/image" Target="../media/image172.emf"/><Relationship Id="rId101" Type="http://schemas.openxmlformats.org/officeDocument/2006/relationships/image" Target="../media/image174.emf"/><Relationship Id="rId122" Type="http://schemas.openxmlformats.org/officeDocument/2006/relationships/image" Target="../media/image128.emf"/><Relationship Id="rId130" Type="http://schemas.openxmlformats.org/officeDocument/2006/relationships/image" Target="../media/image70.emf"/><Relationship Id="rId135" Type="http://schemas.openxmlformats.org/officeDocument/2006/relationships/image" Target="../media/image64.emf"/><Relationship Id="rId143" Type="http://schemas.openxmlformats.org/officeDocument/2006/relationships/image" Target="../media/image58.emf"/><Relationship Id="rId148" Type="http://schemas.openxmlformats.org/officeDocument/2006/relationships/image" Target="../media/image51.emf"/><Relationship Id="rId151" Type="http://schemas.openxmlformats.org/officeDocument/2006/relationships/image" Target="../media/image48.emf"/><Relationship Id="rId156" Type="http://schemas.openxmlformats.org/officeDocument/2006/relationships/image" Target="../media/image42.emf"/><Relationship Id="rId164" Type="http://schemas.openxmlformats.org/officeDocument/2006/relationships/image" Target="../media/image202.emf"/><Relationship Id="rId4" Type="http://schemas.openxmlformats.org/officeDocument/2006/relationships/image" Target="../media/image91.emf"/><Relationship Id="rId9" Type="http://schemas.openxmlformats.org/officeDocument/2006/relationships/image" Target="../media/image86.emf"/><Relationship Id="rId13" Type="http://schemas.openxmlformats.org/officeDocument/2006/relationships/image" Target="../media/image82.emf"/><Relationship Id="rId18" Type="http://schemas.openxmlformats.org/officeDocument/2006/relationships/image" Target="../media/image77.emf"/><Relationship Id="rId39" Type="http://schemas.openxmlformats.org/officeDocument/2006/relationships/image" Target="../media/image109.emf"/><Relationship Id="rId109" Type="http://schemas.openxmlformats.org/officeDocument/2006/relationships/image" Target="../media/image182.emf"/><Relationship Id="rId34" Type="http://schemas.openxmlformats.org/officeDocument/2006/relationships/image" Target="../media/image104.emf"/><Relationship Id="rId50" Type="http://schemas.openxmlformats.org/officeDocument/2006/relationships/image" Target="../media/image120.emf"/><Relationship Id="rId55" Type="http://schemas.openxmlformats.org/officeDocument/2006/relationships/image" Target="../media/image125.emf"/><Relationship Id="rId76" Type="http://schemas.openxmlformats.org/officeDocument/2006/relationships/image" Target="../media/image149.emf"/><Relationship Id="rId97" Type="http://schemas.openxmlformats.org/officeDocument/2006/relationships/image" Target="../media/image170.emf"/><Relationship Id="rId104" Type="http://schemas.openxmlformats.org/officeDocument/2006/relationships/image" Target="../media/image177.emf"/><Relationship Id="rId120" Type="http://schemas.openxmlformats.org/officeDocument/2006/relationships/image" Target="../media/image193.emf"/><Relationship Id="rId125" Type="http://schemas.openxmlformats.org/officeDocument/2006/relationships/image" Target="../media/image195.emf"/><Relationship Id="rId141" Type="http://schemas.openxmlformats.org/officeDocument/2006/relationships/image" Target="../media/image60.emf"/><Relationship Id="rId146" Type="http://schemas.openxmlformats.org/officeDocument/2006/relationships/image" Target="../media/image53.emf"/><Relationship Id="rId7" Type="http://schemas.openxmlformats.org/officeDocument/2006/relationships/image" Target="../media/image88.emf"/><Relationship Id="rId71" Type="http://schemas.openxmlformats.org/officeDocument/2006/relationships/image" Target="../media/image144.emf"/><Relationship Id="rId92" Type="http://schemas.openxmlformats.org/officeDocument/2006/relationships/image" Target="../media/image165.emf"/><Relationship Id="rId162" Type="http://schemas.openxmlformats.org/officeDocument/2006/relationships/image" Target="../media/image39.emf"/><Relationship Id="rId2" Type="http://schemas.openxmlformats.org/officeDocument/2006/relationships/image" Target="../media/image94.emf"/><Relationship Id="rId29" Type="http://schemas.openxmlformats.org/officeDocument/2006/relationships/image" Target="../media/image99.emf"/><Relationship Id="rId24" Type="http://schemas.openxmlformats.org/officeDocument/2006/relationships/image" Target="../media/image65.emf"/><Relationship Id="rId40" Type="http://schemas.openxmlformats.org/officeDocument/2006/relationships/image" Target="../media/image110.emf"/><Relationship Id="rId45" Type="http://schemas.openxmlformats.org/officeDocument/2006/relationships/image" Target="../media/image115.emf"/><Relationship Id="rId66" Type="http://schemas.openxmlformats.org/officeDocument/2006/relationships/image" Target="../media/image139.emf"/><Relationship Id="rId87" Type="http://schemas.openxmlformats.org/officeDocument/2006/relationships/image" Target="../media/image160.emf"/><Relationship Id="rId110" Type="http://schemas.openxmlformats.org/officeDocument/2006/relationships/image" Target="../media/image183.emf"/><Relationship Id="rId115" Type="http://schemas.openxmlformats.org/officeDocument/2006/relationships/image" Target="../media/image188.emf"/><Relationship Id="rId131" Type="http://schemas.openxmlformats.org/officeDocument/2006/relationships/image" Target="../media/image69.emf"/><Relationship Id="rId136" Type="http://schemas.openxmlformats.org/officeDocument/2006/relationships/image" Target="../media/image63.emf"/><Relationship Id="rId157" Type="http://schemas.openxmlformats.org/officeDocument/2006/relationships/image" Target="../media/image41.emf"/><Relationship Id="rId61" Type="http://schemas.openxmlformats.org/officeDocument/2006/relationships/image" Target="../media/image134.emf"/><Relationship Id="rId82" Type="http://schemas.openxmlformats.org/officeDocument/2006/relationships/image" Target="../media/image155.emf"/><Relationship Id="rId152" Type="http://schemas.openxmlformats.org/officeDocument/2006/relationships/image" Target="../media/image47.emf"/><Relationship Id="rId19" Type="http://schemas.openxmlformats.org/officeDocument/2006/relationships/image" Target="../media/image76.emf"/><Relationship Id="rId14" Type="http://schemas.openxmlformats.org/officeDocument/2006/relationships/image" Target="../media/image81.emf"/><Relationship Id="rId30" Type="http://schemas.openxmlformats.org/officeDocument/2006/relationships/image" Target="../media/image100.emf"/><Relationship Id="rId35" Type="http://schemas.openxmlformats.org/officeDocument/2006/relationships/image" Target="../media/image105.emf"/><Relationship Id="rId56" Type="http://schemas.openxmlformats.org/officeDocument/2006/relationships/image" Target="../media/image126.emf"/><Relationship Id="rId77" Type="http://schemas.openxmlformats.org/officeDocument/2006/relationships/image" Target="../media/image150.emf"/><Relationship Id="rId100" Type="http://schemas.openxmlformats.org/officeDocument/2006/relationships/image" Target="../media/image173.emf"/><Relationship Id="rId105" Type="http://schemas.openxmlformats.org/officeDocument/2006/relationships/image" Target="../media/image178.emf"/><Relationship Id="rId126" Type="http://schemas.openxmlformats.org/officeDocument/2006/relationships/image" Target="../media/image196.emf"/><Relationship Id="rId147" Type="http://schemas.openxmlformats.org/officeDocument/2006/relationships/image" Target="../media/image52.emf"/><Relationship Id="rId8" Type="http://schemas.openxmlformats.org/officeDocument/2006/relationships/image" Target="../media/image87.emf"/><Relationship Id="rId51" Type="http://schemas.openxmlformats.org/officeDocument/2006/relationships/image" Target="../media/image121.emf"/><Relationship Id="rId72" Type="http://schemas.openxmlformats.org/officeDocument/2006/relationships/image" Target="../media/image145.emf"/><Relationship Id="rId93" Type="http://schemas.openxmlformats.org/officeDocument/2006/relationships/image" Target="../media/image166.emf"/><Relationship Id="rId98" Type="http://schemas.openxmlformats.org/officeDocument/2006/relationships/image" Target="../media/image171.emf"/><Relationship Id="rId121" Type="http://schemas.openxmlformats.org/officeDocument/2006/relationships/image" Target="../media/image127.emf"/><Relationship Id="rId142" Type="http://schemas.openxmlformats.org/officeDocument/2006/relationships/image" Target="../media/image59.emf"/><Relationship Id="rId163" Type="http://schemas.openxmlformats.org/officeDocument/2006/relationships/image" Target="../media/image201.emf"/><Relationship Id="rId3" Type="http://schemas.openxmlformats.org/officeDocument/2006/relationships/image" Target="../media/image92.emf"/><Relationship Id="rId25" Type="http://schemas.openxmlformats.org/officeDocument/2006/relationships/image" Target="../media/image95.emf"/><Relationship Id="rId46" Type="http://schemas.openxmlformats.org/officeDocument/2006/relationships/image" Target="../media/image116.emf"/><Relationship Id="rId67" Type="http://schemas.openxmlformats.org/officeDocument/2006/relationships/image" Target="../media/image140.emf"/><Relationship Id="rId116" Type="http://schemas.openxmlformats.org/officeDocument/2006/relationships/image" Target="../media/image189.emf"/><Relationship Id="rId137" Type="http://schemas.openxmlformats.org/officeDocument/2006/relationships/image" Target="../media/image62.emf"/><Relationship Id="rId158" Type="http://schemas.openxmlformats.org/officeDocument/2006/relationships/image" Target="../media/image40.emf"/><Relationship Id="rId20" Type="http://schemas.openxmlformats.org/officeDocument/2006/relationships/image" Target="../media/image75.emf"/><Relationship Id="rId41" Type="http://schemas.openxmlformats.org/officeDocument/2006/relationships/image" Target="../media/image111.emf"/><Relationship Id="rId62" Type="http://schemas.openxmlformats.org/officeDocument/2006/relationships/image" Target="../media/image135.emf"/><Relationship Id="rId83" Type="http://schemas.openxmlformats.org/officeDocument/2006/relationships/image" Target="../media/image156.emf"/><Relationship Id="rId88" Type="http://schemas.openxmlformats.org/officeDocument/2006/relationships/image" Target="../media/image161.emf"/><Relationship Id="rId111" Type="http://schemas.openxmlformats.org/officeDocument/2006/relationships/image" Target="../media/image184.emf"/><Relationship Id="rId132" Type="http://schemas.openxmlformats.org/officeDocument/2006/relationships/image" Target="../media/image68.emf"/><Relationship Id="rId153" Type="http://schemas.openxmlformats.org/officeDocument/2006/relationships/image" Target="../media/image45.emf"/></Relationships>
</file>

<file path=xl/drawings/_rels/vmlDrawing3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49.emf"/><Relationship Id="rId117" Type="http://schemas.openxmlformats.org/officeDocument/2006/relationships/image" Target="../media/image356.emf"/><Relationship Id="rId21" Type="http://schemas.openxmlformats.org/officeDocument/2006/relationships/image" Target="../media/image234.emf"/><Relationship Id="rId42" Type="http://schemas.openxmlformats.org/officeDocument/2006/relationships/image" Target="../media/image265.emf"/><Relationship Id="rId47" Type="http://schemas.openxmlformats.org/officeDocument/2006/relationships/image" Target="../media/image270.emf"/><Relationship Id="rId63" Type="http://schemas.openxmlformats.org/officeDocument/2006/relationships/image" Target="../media/image295.emf"/><Relationship Id="rId68" Type="http://schemas.openxmlformats.org/officeDocument/2006/relationships/image" Target="../media/image307.emf"/><Relationship Id="rId84" Type="http://schemas.openxmlformats.org/officeDocument/2006/relationships/image" Target="../media/image323.emf"/><Relationship Id="rId89" Type="http://schemas.openxmlformats.org/officeDocument/2006/relationships/image" Target="../media/image328.emf"/><Relationship Id="rId112" Type="http://schemas.openxmlformats.org/officeDocument/2006/relationships/image" Target="../media/image351.emf"/><Relationship Id="rId133" Type="http://schemas.openxmlformats.org/officeDocument/2006/relationships/image" Target="../media/image288.emf"/><Relationship Id="rId138" Type="http://schemas.openxmlformats.org/officeDocument/2006/relationships/image" Target="../media/image237.emf"/><Relationship Id="rId154" Type="http://schemas.openxmlformats.org/officeDocument/2006/relationships/image" Target="../media/image247.emf"/><Relationship Id="rId159" Type="http://schemas.openxmlformats.org/officeDocument/2006/relationships/image" Target="../media/image372.emf"/><Relationship Id="rId175" Type="http://schemas.openxmlformats.org/officeDocument/2006/relationships/image" Target="../media/image212.emf"/><Relationship Id="rId170" Type="http://schemas.openxmlformats.org/officeDocument/2006/relationships/image" Target="../media/image211.emf"/><Relationship Id="rId16" Type="http://schemas.openxmlformats.org/officeDocument/2006/relationships/image" Target="../media/image229.emf"/><Relationship Id="rId107" Type="http://schemas.openxmlformats.org/officeDocument/2006/relationships/image" Target="../media/image346.emf"/><Relationship Id="rId11" Type="http://schemas.openxmlformats.org/officeDocument/2006/relationships/image" Target="../media/image224.emf"/><Relationship Id="rId32" Type="http://schemas.openxmlformats.org/officeDocument/2006/relationships/image" Target="../media/image255.emf"/><Relationship Id="rId37" Type="http://schemas.openxmlformats.org/officeDocument/2006/relationships/image" Target="../media/image260.emf"/><Relationship Id="rId53" Type="http://schemas.openxmlformats.org/officeDocument/2006/relationships/image" Target="../media/image276.emf"/><Relationship Id="rId58" Type="http://schemas.openxmlformats.org/officeDocument/2006/relationships/image" Target="../media/image290.emf"/><Relationship Id="rId74" Type="http://schemas.openxmlformats.org/officeDocument/2006/relationships/image" Target="../media/image313.emf"/><Relationship Id="rId79" Type="http://schemas.openxmlformats.org/officeDocument/2006/relationships/image" Target="../media/image318.emf"/><Relationship Id="rId102" Type="http://schemas.openxmlformats.org/officeDocument/2006/relationships/image" Target="../media/image341.emf"/><Relationship Id="rId123" Type="http://schemas.openxmlformats.org/officeDocument/2006/relationships/image" Target="../media/image362.emf"/><Relationship Id="rId128" Type="http://schemas.openxmlformats.org/officeDocument/2006/relationships/image" Target="../media/image367.emf"/><Relationship Id="rId144" Type="http://schemas.openxmlformats.org/officeDocument/2006/relationships/image" Target="../media/image300.emf"/><Relationship Id="rId149" Type="http://schemas.openxmlformats.org/officeDocument/2006/relationships/image" Target="../media/image305.emf"/><Relationship Id="rId5" Type="http://schemas.openxmlformats.org/officeDocument/2006/relationships/image" Target="../media/image218.emf"/><Relationship Id="rId90" Type="http://schemas.openxmlformats.org/officeDocument/2006/relationships/image" Target="../media/image329.emf"/><Relationship Id="rId95" Type="http://schemas.openxmlformats.org/officeDocument/2006/relationships/image" Target="../media/image334.emf"/><Relationship Id="rId160" Type="http://schemas.openxmlformats.org/officeDocument/2006/relationships/image" Target="../media/image373.emf"/><Relationship Id="rId165" Type="http://schemas.openxmlformats.org/officeDocument/2006/relationships/image" Target="../media/image378.emf"/><Relationship Id="rId181" Type="http://schemas.openxmlformats.org/officeDocument/2006/relationships/image" Target="../media/image204.emf"/><Relationship Id="rId22" Type="http://schemas.openxmlformats.org/officeDocument/2006/relationships/image" Target="../media/image235.emf"/><Relationship Id="rId27" Type="http://schemas.openxmlformats.org/officeDocument/2006/relationships/image" Target="../media/image250.emf"/><Relationship Id="rId43" Type="http://schemas.openxmlformats.org/officeDocument/2006/relationships/image" Target="../media/image266.emf"/><Relationship Id="rId48" Type="http://schemas.openxmlformats.org/officeDocument/2006/relationships/image" Target="../media/image271.emf"/><Relationship Id="rId64" Type="http://schemas.openxmlformats.org/officeDocument/2006/relationships/image" Target="../media/image296.emf"/><Relationship Id="rId69" Type="http://schemas.openxmlformats.org/officeDocument/2006/relationships/image" Target="../media/image308.emf"/><Relationship Id="rId113" Type="http://schemas.openxmlformats.org/officeDocument/2006/relationships/image" Target="../media/image352.emf"/><Relationship Id="rId118" Type="http://schemas.openxmlformats.org/officeDocument/2006/relationships/image" Target="../media/image357.emf"/><Relationship Id="rId134" Type="http://schemas.openxmlformats.org/officeDocument/2006/relationships/image" Target="../media/image289.emf"/><Relationship Id="rId139" Type="http://schemas.openxmlformats.org/officeDocument/2006/relationships/image" Target="../media/image238.emf"/><Relationship Id="rId80" Type="http://schemas.openxmlformats.org/officeDocument/2006/relationships/image" Target="../media/image319.emf"/><Relationship Id="rId85" Type="http://schemas.openxmlformats.org/officeDocument/2006/relationships/image" Target="../media/image324.emf"/><Relationship Id="rId150" Type="http://schemas.openxmlformats.org/officeDocument/2006/relationships/image" Target="../media/image306.emf"/><Relationship Id="rId155" Type="http://schemas.openxmlformats.org/officeDocument/2006/relationships/image" Target="../media/image368.emf"/><Relationship Id="rId171" Type="http://schemas.openxmlformats.org/officeDocument/2006/relationships/image" Target="../media/image210.emf"/><Relationship Id="rId176" Type="http://schemas.openxmlformats.org/officeDocument/2006/relationships/image" Target="../media/image207.emf"/><Relationship Id="rId12" Type="http://schemas.openxmlformats.org/officeDocument/2006/relationships/image" Target="../media/image225.emf"/><Relationship Id="rId17" Type="http://schemas.openxmlformats.org/officeDocument/2006/relationships/image" Target="../media/image230.emf"/><Relationship Id="rId33" Type="http://schemas.openxmlformats.org/officeDocument/2006/relationships/image" Target="../media/image256.emf"/><Relationship Id="rId38" Type="http://schemas.openxmlformats.org/officeDocument/2006/relationships/image" Target="../media/image261.emf"/><Relationship Id="rId59" Type="http://schemas.openxmlformats.org/officeDocument/2006/relationships/image" Target="../media/image291.emf"/><Relationship Id="rId103" Type="http://schemas.openxmlformats.org/officeDocument/2006/relationships/image" Target="../media/image342.emf"/><Relationship Id="rId108" Type="http://schemas.openxmlformats.org/officeDocument/2006/relationships/image" Target="../media/image347.emf"/><Relationship Id="rId124" Type="http://schemas.openxmlformats.org/officeDocument/2006/relationships/image" Target="../media/image363.emf"/><Relationship Id="rId129" Type="http://schemas.openxmlformats.org/officeDocument/2006/relationships/image" Target="../media/image280.emf"/><Relationship Id="rId54" Type="http://schemas.openxmlformats.org/officeDocument/2006/relationships/image" Target="../media/image277.emf"/><Relationship Id="rId70" Type="http://schemas.openxmlformats.org/officeDocument/2006/relationships/image" Target="../media/image309.emf"/><Relationship Id="rId75" Type="http://schemas.openxmlformats.org/officeDocument/2006/relationships/image" Target="../media/image314.emf"/><Relationship Id="rId91" Type="http://schemas.openxmlformats.org/officeDocument/2006/relationships/image" Target="../media/image330.emf"/><Relationship Id="rId96" Type="http://schemas.openxmlformats.org/officeDocument/2006/relationships/image" Target="../media/image335.emf"/><Relationship Id="rId140" Type="http://schemas.openxmlformats.org/officeDocument/2006/relationships/image" Target="../media/image239.emf"/><Relationship Id="rId145" Type="http://schemas.openxmlformats.org/officeDocument/2006/relationships/image" Target="../media/image301.emf"/><Relationship Id="rId161" Type="http://schemas.openxmlformats.org/officeDocument/2006/relationships/image" Target="../media/image374.emf"/><Relationship Id="rId166" Type="http://schemas.openxmlformats.org/officeDocument/2006/relationships/image" Target="../media/image379.emf"/><Relationship Id="rId1" Type="http://schemas.openxmlformats.org/officeDocument/2006/relationships/image" Target="../media/image214.emf"/><Relationship Id="rId6" Type="http://schemas.openxmlformats.org/officeDocument/2006/relationships/image" Target="../media/image219.emf"/><Relationship Id="rId23" Type="http://schemas.openxmlformats.org/officeDocument/2006/relationships/image" Target="../media/image236.emf"/><Relationship Id="rId28" Type="http://schemas.openxmlformats.org/officeDocument/2006/relationships/image" Target="../media/image251.emf"/><Relationship Id="rId49" Type="http://schemas.openxmlformats.org/officeDocument/2006/relationships/image" Target="../media/image272.emf"/><Relationship Id="rId114" Type="http://schemas.openxmlformats.org/officeDocument/2006/relationships/image" Target="../media/image353.emf"/><Relationship Id="rId119" Type="http://schemas.openxmlformats.org/officeDocument/2006/relationships/image" Target="../media/image358.emf"/><Relationship Id="rId44" Type="http://schemas.openxmlformats.org/officeDocument/2006/relationships/image" Target="../media/image267.emf"/><Relationship Id="rId60" Type="http://schemas.openxmlformats.org/officeDocument/2006/relationships/image" Target="../media/image292.emf"/><Relationship Id="rId65" Type="http://schemas.openxmlformats.org/officeDocument/2006/relationships/image" Target="../media/image297.emf"/><Relationship Id="rId81" Type="http://schemas.openxmlformats.org/officeDocument/2006/relationships/image" Target="../media/image320.emf"/><Relationship Id="rId86" Type="http://schemas.openxmlformats.org/officeDocument/2006/relationships/image" Target="../media/image325.emf"/><Relationship Id="rId130" Type="http://schemas.openxmlformats.org/officeDocument/2006/relationships/image" Target="../media/image281.emf"/><Relationship Id="rId135" Type="http://schemas.openxmlformats.org/officeDocument/2006/relationships/image" Target="../media/image285.emf"/><Relationship Id="rId151" Type="http://schemas.openxmlformats.org/officeDocument/2006/relationships/image" Target="../media/image244.emf"/><Relationship Id="rId156" Type="http://schemas.openxmlformats.org/officeDocument/2006/relationships/image" Target="../media/image369.emf"/><Relationship Id="rId177" Type="http://schemas.openxmlformats.org/officeDocument/2006/relationships/image" Target="../media/image383.emf"/><Relationship Id="rId4" Type="http://schemas.openxmlformats.org/officeDocument/2006/relationships/image" Target="../media/image217.emf"/><Relationship Id="rId9" Type="http://schemas.openxmlformats.org/officeDocument/2006/relationships/image" Target="../media/image222.emf"/><Relationship Id="rId172" Type="http://schemas.openxmlformats.org/officeDocument/2006/relationships/image" Target="../media/image209.emf"/><Relationship Id="rId180" Type="http://schemas.openxmlformats.org/officeDocument/2006/relationships/image" Target="../media/image205.emf"/><Relationship Id="rId13" Type="http://schemas.openxmlformats.org/officeDocument/2006/relationships/image" Target="../media/image226.emf"/><Relationship Id="rId18" Type="http://schemas.openxmlformats.org/officeDocument/2006/relationships/image" Target="../media/image231.emf"/><Relationship Id="rId39" Type="http://schemas.openxmlformats.org/officeDocument/2006/relationships/image" Target="../media/image262.emf"/><Relationship Id="rId109" Type="http://schemas.openxmlformats.org/officeDocument/2006/relationships/image" Target="../media/image348.emf"/><Relationship Id="rId34" Type="http://schemas.openxmlformats.org/officeDocument/2006/relationships/image" Target="../media/image257.emf"/><Relationship Id="rId50" Type="http://schemas.openxmlformats.org/officeDocument/2006/relationships/image" Target="../media/image273.emf"/><Relationship Id="rId55" Type="http://schemas.openxmlformats.org/officeDocument/2006/relationships/image" Target="../media/image278.emf"/><Relationship Id="rId76" Type="http://schemas.openxmlformats.org/officeDocument/2006/relationships/image" Target="../media/image315.emf"/><Relationship Id="rId97" Type="http://schemas.openxmlformats.org/officeDocument/2006/relationships/image" Target="../media/image336.emf"/><Relationship Id="rId104" Type="http://schemas.openxmlformats.org/officeDocument/2006/relationships/image" Target="../media/image343.emf"/><Relationship Id="rId120" Type="http://schemas.openxmlformats.org/officeDocument/2006/relationships/image" Target="../media/image359.emf"/><Relationship Id="rId125" Type="http://schemas.openxmlformats.org/officeDocument/2006/relationships/image" Target="../media/image364.emf"/><Relationship Id="rId141" Type="http://schemas.openxmlformats.org/officeDocument/2006/relationships/image" Target="../media/image240.emf"/><Relationship Id="rId146" Type="http://schemas.openxmlformats.org/officeDocument/2006/relationships/image" Target="../media/image302.emf"/><Relationship Id="rId167" Type="http://schemas.openxmlformats.org/officeDocument/2006/relationships/image" Target="../media/image380.emf"/><Relationship Id="rId7" Type="http://schemas.openxmlformats.org/officeDocument/2006/relationships/image" Target="../media/image220.emf"/><Relationship Id="rId71" Type="http://schemas.openxmlformats.org/officeDocument/2006/relationships/image" Target="../media/image310.emf"/><Relationship Id="rId92" Type="http://schemas.openxmlformats.org/officeDocument/2006/relationships/image" Target="../media/image331.emf"/><Relationship Id="rId162" Type="http://schemas.openxmlformats.org/officeDocument/2006/relationships/image" Target="../media/image375.emf"/><Relationship Id="rId2" Type="http://schemas.openxmlformats.org/officeDocument/2006/relationships/image" Target="../media/image215.emf"/><Relationship Id="rId29" Type="http://schemas.openxmlformats.org/officeDocument/2006/relationships/image" Target="../media/image252.emf"/><Relationship Id="rId24" Type="http://schemas.openxmlformats.org/officeDocument/2006/relationships/image" Target="../media/image243.emf"/><Relationship Id="rId40" Type="http://schemas.openxmlformats.org/officeDocument/2006/relationships/image" Target="../media/image263.emf"/><Relationship Id="rId45" Type="http://schemas.openxmlformats.org/officeDocument/2006/relationships/image" Target="../media/image268.emf"/><Relationship Id="rId66" Type="http://schemas.openxmlformats.org/officeDocument/2006/relationships/image" Target="../media/image298.emf"/><Relationship Id="rId87" Type="http://schemas.openxmlformats.org/officeDocument/2006/relationships/image" Target="../media/image326.emf"/><Relationship Id="rId110" Type="http://schemas.openxmlformats.org/officeDocument/2006/relationships/image" Target="../media/image349.emf"/><Relationship Id="rId115" Type="http://schemas.openxmlformats.org/officeDocument/2006/relationships/image" Target="../media/image354.emf"/><Relationship Id="rId131" Type="http://schemas.openxmlformats.org/officeDocument/2006/relationships/image" Target="../media/image282.emf"/><Relationship Id="rId136" Type="http://schemas.openxmlformats.org/officeDocument/2006/relationships/image" Target="../media/image286.emf"/><Relationship Id="rId157" Type="http://schemas.openxmlformats.org/officeDocument/2006/relationships/image" Target="../media/image370.emf"/><Relationship Id="rId178" Type="http://schemas.openxmlformats.org/officeDocument/2006/relationships/image" Target="../media/image384.emf"/><Relationship Id="rId61" Type="http://schemas.openxmlformats.org/officeDocument/2006/relationships/image" Target="../media/image293.emf"/><Relationship Id="rId82" Type="http://schemas.openxmlformats.org/officeDocument/2006/relationships/image" Target="../media/image321.emf"/><Relationship Id="rId152" Type="http://schemas.openxmlformats.org/officeDocument/2006/relationships/image" Target="../media/image245.emf"/><Relationship Id="rId173" Type="http://schemas.openxmlformats.org/officeDocument/2006/relationships/image" Target="../media/image208.emf"/><Relationship Id="rId19" Type="http://schemas.openxmlformats.org/officeDocument/2006/relationships/image" Target="../media/image232.emf"/><Relationship Id="rId14" Type="http://schemas.openxmlformats.org/officeDocument/2006/relationships/image" Target="../media/image227.emf"/><Relationship Id="rId30" Type="http://schemas.openxmlformats.org/officeDocument/2006/relationships/image" Target="../media/image253.emf"/><Relationship Id="rId35" Type="http://schemas.openxmlformats.org/officeDocument/2006/relationships/image" Target="../media/image258.emf"/><Relationship Id="rId56" Type="http://schemas.openxmlformats.org/officeDocument/2006/relationships/image" Target="../media/image279.emf"/><Relationship Id="rId77" Type="http://schemas.openxmlformats.org/officeDocument/2006/relationships/image" Target="../media/image316.emf"/><Relationship Id="rId100" Type="http://schemas.openxmlformats.org/officeDocument/2006/relationships/image" Target="../media/image339.emf"/><Relationship Id="rId105" Type="http://schemas.openxmlformats.org/officeDocument/2006/relationships/image" Target="../media/image344.emf"/><Relationship Id="rId126" Type="http://schemas.openxmlformats.org/officeDocument/2006/relationships/image" Target="../media/image365.emf"/><Relationship Id="rId147" Type="http://schemas.openxmlformats.org/officeDocument/2006/relationships/image" Target="../media/image303.emf"/><Relationship Id="rId168" Type="http://schemas.openxmlformats.org/officeDocument/2006/relationships/image" Target="../media/image381.emf"/><Relationship Id="rId8" Type="http://schemas.openxmlformats.org/officeDocument/2006/relationships/image" Target="../media/image221.emf"/><Relationship Id="rId51" Type="http://schemas.openxmlformats.org/officeDocument/2006/relationships/image" Target="../media/image274.emf"/><Relationship Id="rId72" Type="http://schemas.openxmlformats.org/officeDocument/2006/relationships/image" Target="../media/image311.emf"/><Relationship Id="rId93" Type="http://schemas.openxmlformats.org/officeDocument/2006/relationships/image" Target="../media/image332.emf"/><Relationship Id="rId98" Type="http://schemas.openxmlformats.org/officeDocument/2006/relationships/image" Target="../media/image337.emf"/><Relationship Id="rId121" Type="http://schemas.openxmlformats.org/officeDocument/2006/relationships/image" Target="../media/image360.emf"/><Relationship Id="rId142" Type="http://schemas.openxmlformats.org/officeDocument/2006/relationships/image" Target="../media/image241.emf"/><Relationship Id="rId163" Type="http://schemas.openxmlformats.org/officeDocument/2006/relationships/image" Target="../media/image376.emf"/><Relationship Id="rId3" Type="http://schemas.openxmlformats.org/officeDocument/2006/relationships/image" Target="../media/image216.emf"/><Relationship Id="rId25" Type="http://schemas.openxmlformats.org/officeDocument/2006/relationships/image" Target="../media/image248.emf"/><Relationship Id="rId46" Type="http://schemas.openxmlformats.org/officeDocument/2006/relationships/image" Target="../media/image269.emf"/><Relationship Id="rId67" Type="http://schemas.openxmlformats.org/officeDocument/2006/relationships/image" Target="../media/image299.emf"/><Relationship Id="rId116" Type="http://schemas.openxmlformats.org/officeDocument/2006/relationships/image" Target="../media/image355.emf"/><Relationship Id="rId137" Type="http://schemas.openxmlformats.org/officeDocument/2006/relationships/image" Target="../media/image287.emf"/><Relationship Id="rId158" Type="http://schemas.openxmlformats.org/officeDocument/2006/relationships/image" Target="../media/image371.emf"/><Relationship Id="rId20" Type="http://schemas.openxmlformats.org/officeDocument/2006/relationships/image" Target="../media/image233.emf"/><Relationship Id="rId41" Type="http://schemas.openxmlformats.org/officeDocument/2006/relationships/image" Target="../media/image264.emf"/><Relationship Id="rId62" Type="http://schemas.openxmlformats.org/officeDocument/2006/relationships/image" Target="../media/image294.emf"/><Relationship Id="rId83" Type="http://schemas.openxmlformats.org/officeDocument/2006/relationships/image" Target="../media/image322.emf"/><Relationship Id="rId88" Type="http://schemas.openxmlformats.org/officeDocument/2006/relationships/image" Target="../media/image327.emf"/><Relationship Id="rId111" Type="http://schemas.openxmlformats.org/officeDocument/2006/relationships/image" Target="../media/image350.emf"/><Relationship Id="rId132" Type="http://schemas.openxmlformats.org/officeDocument/2006/relationships/image" Target="../media/image283.emf"/><Relationship Id="rId153" Type="http://schemas.openxmlformats.org/officeDocument/2006/relationships/image" Target="../media/image246.emf"/><Relationship Id="rId174" Type="http://schemas.openxmlformats.org/officeDocument/2006/relationships/image" Target="../media/image213.emf"/><Relationship Id="rId179" Type="http://schemas.openxmlformats.org/officeDocument/2006/relationships/image" Target="../media/image206.emf"/><Relationship Id="rId15" Type="http://schemas.openxmlformats.org/officeDocument/2006/relationships/image" Target="../media/image228.emf"/><Relationship Id="rId36" Type="http://schemas.openxmlformats.org/officeDocument/2006/relationships/image" Target="../media/image259.emf"/><Relationship Id="rId57" Type="http://schemas.openxmlformats.org/officeDocument/2006/relationships/image" Target="../media/image284.emf"/><Relationship Id="rId106" Type="http://schemas.openxmlformats.org/officeDocument/2006/relationships/image" Target="../media/image345.emf"/><Relationship Id="rId127" Type="http://schemas.openxmlformats.org/officeDocument/2006/relationships/image" Target="../media/image366.emf"/><Relationship Id="rId10" Type="http://schemas.openxmlformats.org/officeDocument/2006/relationships/image" Target="../media/image223.emf"/><Relationship Id="rId31" Type="http://schemas.openxmlformats.org/officeDocument/2006/relationships/image" Target="../media/image254.emf"/><Relationship Id="rId52" Type="http://schemas.openxmlformats.org/officeDocument/2006/relationships/image" Target="../media/image275.emf"/><Relationship Id="rId73" Type="http://schemas.openxmlformats.org/officeDocument/2006/relationships/image" Target="../media/image312.emf"/><Relationship Id="rId78" Type="http://schemas.openxmlformats.org/officeDocument/2006/relationships/image" Target="../media/image317.emf"/><Relationship Id="rId94" Type="http://schemas.openxmlformats.org/officeDocument/2006/relationships/image" Target="../media/image333.emf"/><Relationship Id="rId99" Type="http://schemas.openxmlformats.org/officeDocument/2006/relationships/image" Target="../media/image338.emf"/><Relationship Id="rId101" Type="http://schemas.openxmlformats.org/officeDocument/2006/relationships/image" Target="../media/image340.emf"/><Relationship Id="rId122" Type="http://schemas.openxmlformats.org/officeDocument/2006/relationships/image" Target="../media/image361.emf"/><Relationship Id="rId143" Type="http://schemas.openxmlformats.org/officeDocument/2006/relationships/image" Target="../media/image242.emf"/><Relationship Id="rId148" Type="http://schemas.openxmlformats.org/officeDocument/2006/relationships/image" Target="../media/image304.emf"/><Relationship Id="rId164" Type="http://schemas.openxmlformats.org/officeDocument/2006/relationships/image" Target="../media/image377.emf"/><Relationship Id="rId169" Type="http://schemas.openxmlformats.org/officeDocument/2006/relationships/image" Target="../media/image382.emf"/></Relationships>
</file>

<file path=xl/drawings/_rels/vmlDrawing4.vml.rels><?xml version="1.0" encoding="UTF-8" standalone="yes"?>
<Relationships xmlns="http://schemas.openxmlformats.org/package/2006/relationships"><Relationship Id="rId26" Type="http://schemas.openxmlformats.org/officeDocument/2006/relationships/image" Target="../media/image428.emf"/><Relationship Id="rId117" Type="http://schemas.openxmlformats.org/officeDocument/2006/relationships/image" Target="../media/image463.emf"/><Relationship Id="rId21" Type="http://schemas.openxmlformats.org/officeDocument/2006/relationships/image" Target="../media/image484.emf"/><Relationship Id="rId42" Type="http://schemas.openxmlformats.org/officeDocument/2006/relationships/image" Target="../media/image408.emf"/><Relationship Id="rId47" Type="http://schemas.openxmlformats.org/officeDocument/2006/relationships/image" Target="../media/image403.emf"/><Relationship Id="rId63" Type="http://schemas.openxmlformats.org/officeDocument/2006/relationships/image" Target="../media/image508.emf"/><Relationship Id="rId68" Type="http://schemas.openxmlformats.org/officeDocument/2006/relationships/image" Target="../media/image513.emf"/><Relationship Id="rId84" Type="http://schemas.openxmlformats.org/officeDocument/2006/relationships/image" Target="../media/image464.emf"/><Relationship Id="rId89" Type="http://schemas.openxmlformats.org/officeDocument/2006/relationships/image" Target="../media/image469.emf"/><Relationship Id="rId112" Type="http://schemas.openxmlformats.org/officeDocument/2006/relationships/image" Target="../media/image419.emf"/><Relationship Id="rId133" Type="http://schemas.openxmlformats.org/officeDocument/2006/relationships/image" Target="../media/image391.emf"/><Relationship Id="rId138" Type="http://schemas.openxmlformats.org/officeDocument/2006/relationships/image" Target="../media/image387.emf"/><Relationship Id="rId16" Type="http://schemas.openxmlformats.org/officeDocument/2006/relationships/image" Target="../media/image433.emf"/><Relationship Id="rId107" Type="http://schemas.openxmlformats.org/officeDocument/2006/relationships/image" Target="../media/image491.emf"/><Relationship Id="rId11" Type="http://schemas.openxmlformats.org/officeDocument/2006/relationships/image" Target="../media/image457.emf"/><Relationship Id="rId32" Type="http://schemas.openxmlformats.org/officeDocument/2006/relationships/image" Target="../media/image421.emf"/><Relationship Id="rId37" Type="http://schemas.openxmlformats.org/officeDocument/2006/relationships/image" Target="../media/image413.emf"/><Relationship Id="rId53" Type="http://schemas.openxmlformats.org/officeDocument/2006/relationships/image" Target="../media/image498.emf"/><Relationship Id="rId58" Type="http://schemas.openxmlformats.org/officeDocument/2006/relationships/image" Target="../media/image503.emf"/><Relationship Id="rId74" Type="http://schemas.openxmlformats.org/officeDocument/2006/relationships/image" Target="../media/image437.emf"/><Relationship Id="rId79" Type="http://schemas.openxmlformats.org/officeDocument/2006/relationships/image" Target="../media/image442.emf"/><Relationship Id="rId102" Type="http://schemas.openxmlformats.org/officeDocument/2006/relationships/image" Target="../media/image482.emf"/><Relationship Id="rId123" Type="http://schemas.openxmlformats.org/officeDocument/2006/relationships/image" Target="../media/image523.emf"/><Relationship Id="rId128" Type="http://schemas.openxmlformats.org/officeDocument/2006/relationships/image" Target="../media/image396.emf"/><Relationship Id="rId5" Type="http://schemas.openxmlformats.org/officeDocument/2006/relationships/image" Target="../media/image451.emf"/><Relationship Id="rId90" Type="http://schemas.openxmlformats.org/officeDocument/2006/relationships/image" Target="../media/image470.emf"/><Relationship Id="rId95" Type="http://schemas.openxmlformats.org/officeDocument/2006/relationships/image" Target="../media/image475.emf"/><Relationship Id="rId22" Type="http://schemas.openxmlformats.org/officeDocument/2006/relationships/image" Target="../media/image485.emf"/><Relationship Id="rId27" Type="http://schemas.openxmlformats.org/officeDocument/2006/relationships/image" Target="../media/image427.emf"/><Relationship Id="rId43" Type="http://schemas.openxmlformats.org/officeDocument/2006/relationships/image" Target="../media/image407.emf"/><Relationship Id="rId48" Type="http://schemas.openxmlformats.org/officeDocument/2006/relationships/image" Target="../media/image402.emf"/><Relationship Id="rId64" Type="http://schemas.openxmlformats.org/officeDocument/2006/relationships/image" Target="../media/image509.emf"/><Relationship Id="rId69" Type="http://schemas.openxmlformats.org/officeDocument/2006/relationships/image" Target="../media/image514.emf"/><Relationship Id="rId113" Type="http://schemas.openxmlformats.org/officeDocument/2006/relationships/image" Target="../media/image418.emf"/><Relationship Id="rId118" Type="http://schemas.openxmlformats.org/officeDocument/2006/relationships/image" Target="../media/image518.emf"/><Relationship Id="rId134" Type="http://schemas.openxmlformats.org/officeDocument/2006/relationships/image" Target="../media/image390.emf"/><Relationship Id="rId139" Type="http://schemas.openxmlformats.org/officeDocument/2006/relationships/image" Target="../media/image386.emf"/><Relationship Id="rId8" Type="http://schemas.openxmlformats.org/officeDocument/2006/relationships/image" Target="../media/image454.emf"/><Relationship Id="rId51" Type="http://schemas.openxmlformats.org/officeDocument/2006/relationships/image" Target="../media/image496.emf"/><Relationship Id="rId72" Type="http://schemas.openxmlformats.org/officeDocument/2006/relationships/image" Target="../media/image517.emf"/><Relationship Id="rId80" Type="http://schemas.openxmlformats.org/officeDocument/2006/relationships/image" Target="../media/image443.emf"/><Relationship Id="rId85" Type="http://schemas.openxmlformats.org/officeDocument/2006/relationships/image" Target="../media/image465.emf"/><Relationship Id="rId93" Type="http://schemas.openxmlformats.org/officeDocument/2006/relationships/image" Target="../media/image473.emf"/><Relationship Id="rId98" Type="http://schemas.openxmlformats.org/officeDocument/2006/relationships/image" Target="../media/image478.emf"/><Relationship Id="rId121" Type="http://schemas.openxmlformats.org/officeDocument/2006/relationships/image" Target="../media/image521.emf"/><Relationship Id="rId3" Type="http://schemas.openxmlformats.org/officeDocument/2006/relationships/image" Target="../media/image449.emf"/><Relationship Id="rId12" Type="http://schemas.openxmlformats.org/officeDocument/2006/relationships/image" Target="../media/image458.emf"/><Relationship Id="rId17" Type="http://schemas.openxmlformats.org/officeDocument/2006/relationships/image" Target="../media/image432.emf"/><Relationship Id="rId25" Type="http://schemas.openxmlformats.org/officeDocument/2006/relationships/image" Target="../media/image429.emf"/><Relationship Id="rId33" Type="http://schemas.openxmlformats.org/officeDocument/2006/relationships/image" Target="../media/image417.emf"/><Relationship Id="rId38" Type="http://schemas.openxmlformats.org/officeDocument/2006/relationships/image" Target="../media/image412.emf"/><Relationship Id="rId46" Type="http://schemas.openxmlformats.org/officeDocument/2006/relationships/image" Target="../media/image404.emf"/><Relationship Id="rId59" Type="http://schemas.openxmlformats.org/officeDocument/2006/relationships/image" Target="../media/image504.emf"/><Relationship Id="rId67" Type="http://schemas.openxmlformats.org/officeDocument/2006/relationships/image" Target="../media/image512.emf"/><Relationship Id="rId103" Type="http://schemas.openxmlformats.org/officeDocument/2006/relationships/image" Target="../media/image487.emf"/><Relationship Id="rId108" Type="http://schemas.openxmlformats.org/officeDocument/2006/relationships/image" Target="../media/image492.emf"/><Relationship Id="rId116" Type="http://schemas.openxmlformats.org/officeDocument/2006/relationships/image" Target="../media/image462.emf"/><Relationship Id="rId124" Type="http://schemas.openxmlformats.org/officeDocument/2006/relationships/image" Target="../media/image400.emf"/><Relationship Id="rId129" Type="http://schemas.openxmlformats.org/officeDocument/2006/relationships/image" Target="../media/image395.emf"/><Relationship Id="rId137" Type="http://schemas.openxmlformats.org/officeDocument/2006/relationships/image" Target="../media/image524.emf"/><Relationship Id="rId20" Type="http://schemas.openxmlformats.org/officeDocument/2006/relationships/image" Target="../media/image483.emf"/><Relationship Id="rId41" Type="http://schemas.openxmlformats.org/officeDocument/2006/relationships/image" Target="../media/image409.emf"/><Relationship Id="rId54" Type="http://schemas.openxmlformats.org/officeDocument/2006/relationships/image" Target="../media/image499.emf"/><Relationship Id="rId62" Type="http://schemas.openxmlformats.org/officeDocument/2006/relationships/image" Target="../media/image507.emf"/><Relationship Id="rId70" Type="http://schemas.openxmlformats.org/officeDocument/2006/relationships/image" Target="../media/image515.emf"/><Relationship Id="rId75" Type="http://schemas.openxmlformats.org/officeDocument/2006/relationships/image" Target="../media/image438.emf"/><Relationship Id="rId83" Type="http://schemas.openxmlformats.org/officeDocument/2006/relationships/image" Target="../media/image446.emf"/><Relationship Id="rId88" Type="http://schemas.openxmlformats.org/officeDocument/2006/relationships/image" Target="../media/image468.emf"/><Relationship Id="rId91" Type="http://schemas.openxmlformats.org/officeDocument/2006/relationships/image" Target="../media/image471.emf"/><Relationship Id="rId96" Type="http://schemas.openxmlformats.org/officeDocument/2006/relationships/image" Target="../media/image476.emf"/><Relationship Id="rId111" Type="http://schemas.openxmlformats.org/officeDocument/2006/relationships/image" Target="../media/image420.emf"/><Relationship Id="rId132" Type="http://schemas.openxmlformats.org/officeDocument/2006/relationships/image" Target="../media/image392.emf"/><Relationship Id="rId140" Type="http://schemas.openxmlformats.org/officeDocument/2006/relationships/image" Target="../media/image385.emf"/><Relationship Id="rId1" Type="http://schemas.openxmlformats.org/officeDocument/2006/relationships/image" Target="../media/image447.emf"/><Relationship Id="rId6" Type="http://schemas.openxmlformats.org/officeDocument/2006/relationships/image" Target="../media/image452.emf"/><Relationship Id="rId15" Type="http://schemas.openxmlformats.org/officeDocument/2006/relationships/image" Target="../media/image434.emf"/><Relationship Id="rId23" Type="http://schemas.openxmlformats.org/officeDocument/2006/relationships/image" Target="../media/image486.emf"/><Relationship Id="rId28" Type="http://schemas.openxmlformats.org/officeDocument/2006/relationships/image" Target="../media/image425.emf"/><Relationship Id="rId36" Type="http://schemas.openxmlformats.org/officeDocument/2006/relationships/image" Target="../media/image414.emf"/><Relationship Id="rId49" Type="http://schemas.openxmlformats.org/officeDocument/2006/relationships/image" Target="../media/image401.emf"/><Relationship Id="rId57" Type="http://schemas.openxmlformats.org/officeDocument/2006/relationships/image" Target="../media/image502.emf"/><Relationship Id="rId106" Type="http://schemas.openxmlformats.org/officeDocument/2006/relationships/image" Target="../media/image490.emf"/><Relationship Id="rId114" Type="http://schemas.openxmlformats.org/officeDocument/2006/relationships/image" Target="../media/image460.emf"/><Relationship Id="rId119" Type="http://schemas.openxmlformats.org/officeDocument/2006/relationships/image" Target="../media/image519.emf"/><Relationship Id="rId127" Type="http://schemas.openxmlformats.org/officeDocument/2006/relationships/image" Target="../media/image397.emf"/><Relationship Id="rId10" Type="http://schemas.openxmlformats.org/officeDocument/2006/relationships/image" Target="../media/image456.emf"/><Relationship Id="rId31" Type="http://schemas.openxmlformats.org/officeDocument/2006/relationships/image" Target="../media/image422.emf"/><Relationship Id="rId44" Type="http://schemas.openxmlformats.org/officeDocument/2006/relationships/image" Target="../media/image406.emf"/><Relationship Id="rId52" Type="http://schemas.openxmlformats.org/officeDocument/2006/relationships/image" Target="../media/image497.emf"/><Relationship Id="rId60" Type="http://schemas.openxmlformats.org/officeDocument/2006/relationships/image" Target="../media/image505.emf"/><Relationship Id="rId65" Type="http://schemas.openxmlformats.org/officeDocument/2006/relationships/image" Target="../media/image510.emf"/><Relationship Id="rId73" Type="http://schemas.openxmlformats.org/officeDocument/2006/relationships/image" Target="../media/image436.emf"/><Relationship Id="rId78" Type="http://schemas.openxmlformats.org/officeDocument/2006/relationships/image" Target="../media/image441.emf"/><Relationship Id="rId81" Type="http://schemas.openxmlformats.org/officeDocument/2006/relationships/image" Target="../media/image444.emf"/><Relationship Id="rId86" Type="http://schemas.openxmlformats.org/officeDocument/2006/relationships/image" Target="../media/image466.emf"/><Relationship Id="rId94" Type="http://schemas.openxmlformats.org/officeDocument/2006/relationships/image" Target="../media/image474.emf"/><Relationship Id="rId99" Type="http://schemas.openxmlformats.org/officeDocument/2006/relationships/image" Target="../media/image479.emf"/><Relationship Id="rId101" Type="http://schemas.openxmlformats.org/officeDocument/2006/relationships/image" Target="../media/image481.emf"/><Relationship Id="rId122" Type="http://schemas.openxmlformats.org/officeDocument/2006/relationships/image" Target="../media/image522.emf"/><Relationship Id="rId130" Type="http://schemas.openxmlformats.org/officeDocument/2006/relationships/image" Target="../media/image394.emf"/><Relationship Id="rId135" Type="http://schemas.openxmlformats.org/officeDocument/2006/relationships/image" Target="../media/image389.emf"/><Relationship Id="rId4" Type="http://schemas.openxmlformats.org/officeDocument/2006/relationships/image" Target="../media/image450.emf"/><Relationship Id="rId9" Type="http://schemas.openxmlformats.org/officeDocument/2006/relationships/image" Target="../media/image455.emf"/><Relationship Id="rId13" Type="http://schemas.openxmlformats.org/officeDocument/2006/relationships/image" Target="../media/image459.emf"/><Relationship Id="rId18" Type="http://schemas.openxmlformats.org/officeDocument/2006/relationships/image" Target="../media/image431.emf"/><Relationship Id="rId39" Type="http://schemas.openxmlformats.org/officeDocument/2006/relationships/image" Target="../media/image411.emf"/><Relationship Id="rId109" Type="http://schemas.openxmlformats.org/officeDocument/2006/relationships/image" Target="../media/image493.emf"/><Relationship Id="rId34" Type="http://schemas.openxmlformats.org/officeDocument/2006/relationships/image" Target="../media/image416.emf"/><Relationship Id="rId50" Type="http://schemas.openxmlformats.org/officeDocument/2006/relationships/image" Target="../media/image495.emf"/><Relationship Id="rId55" Type="http://schemas.openxmlformats.org/officeDocument/2006/relationships/image" Target="../media/image500.emf"/><Relationship Id="rId76" Type="http://schemas.openxmlformats.org/officeDocument/2006/relationships/image" Target="../media/image439.emf"/><Relationship Id="rId97" Type="http://schemas.openxmlformats.org/officeDocument/2006/relationships/image" Target="../media/image477.emf"/><Relationship Id="rId104" Type="http://schemas.openxmlformats.org/officeDocument/2006/relationships/image" Target="../media/image488.emf"/><Relationship Id="rId120" Type="http://schemas.openxmlformats.org/officeDocument/2006/relationships/image" Target="../media/image520.emf"/><Relationship Id="rId125" Type="http://schemas.openxmlformats.org/officeDocument/2006/relationships/image" Target="../media/image399.emf"/><Relationship Id="rId7" Type="http://schemas.openxmlformats.org/officeDocument/2006/relationships/image" Target="../media/image453.emf"/><Relationship Id="rId71" Type="http://schemas.openxmlformats.org/officeDocument/2006/relationships/image" Target="../media/image516.emf"/><Relationship Id="rId92" Type="http://schemas.openxmlformats.org/officeDocument/2006/relationships/image" Target="../media/image472.emf"/><Relationship Id="rId2" Type="http://schemas.openxmlformats.org/officeDocument/2006/relationships/image" Target="../media/image448.emf"/><Relationship Id="rId29" Type="http://schemas.openxmlformats.org/officeDocument/2006/relationships/image" Target="../media/image424.emf"/><Relationship Id="rId24" Type="http://schemas.openxmlformats.org/officeDocument/2006/relationships/image" Target="../media/image494.emf"/><Relationship Id="rId40" Type="http://schemas.openxmlformats.org/officeDocument/2006/relationships/image" Target="../media/image410.emf"/><Relationship Id="rId45" Type="http://schemas.openxmlformats.org/officeDocument/2006/relationships/image" Target="../media/image405.emf"/><Relationship Id="rId66" Type="http://schemas.openxmlformats.org/officeDocument/2006/relationships/image" Target="../media/image511.emf"/><Relationship Id="rId87" Type="http://schemas.openxmlformats.org/officeDocument/2006/relationships/image" Target="../media/image467.emf"/><Relationship Id="rId110" Type="http://schemas.openxmlformats.org/officeDocument/2006/relationships/image" Target="../media/image426.emf"/><Relationship Id="rId115" Type="http://schemas.openxmlformats.org/officeDocument/2006/relationships/image" Target="../media/image461.emf"/><Relationship Id="rId131" Type="http://schemas.openxmlformats.org/officeDocument/2006/relationships/image" Target="../media/image393.emf"/><Relationship Id="rId136" Type="http://schemas.openxmlformats.org/officeDocument/2006/relationships/image" Target="../media/image388.emf"/><Relationship Id="rId61" Type="http://schemas.openxmlformats.org/officeDocument/2006/relationships/image" Target="../media/image506.emf"/><Relationship Id="rId82" Type="http://schemas.openxmlformats.org/officeDocument/2006/relationships/image" Target="../media/image445.emf"/><Relationship Id="rId19" Type="http://schemas.openxmlformats.org/officeDocument/2006/relationships/image" Target="../media/image430.emf"/><Relationship Id="rId14" Type="http://schemas.openxmlformats.org/officeDocument/2006/relationships/image" Target="../media/image435.emf"/><Relationship Id="rId30" Type="http://schemas.openxmlformats.org/officeDocument/2006/relationships/image" Target="../media/image423.emf"/><Relationship Id="rId35" Type="http://schemas.openxmlformats.org/officeDocument/2006/relationships/image" Target="../media/image415.emf"/><Relationship Id="rId56" Type="http://schemas.openxmlformats.org/officeDocument/2006/relationships/image" Target="../media/image501.emf"/><Relationship Id="rId77" Type="http://schemas.openxmlformats.org/officeDocument/2006/relationships/image" Target="../media/image440.emf"/><Relationship Id="rId100" Type="http://schemas.openxmlformats.org/officeDocument/2006/relationships/image" Target="../media/image480.emf"/><Relationship Id="rId105" Type="http://schemas.openxmlformats.org/officeDocument/2006/relationships/image" Target="../media/image489.emf"/><Relationship Id="rId126" Type="http://schemas.openxmlformats.org/officeDocument/2006/relationships/image" Target="../media/image398.emf"/></Relationships>
</file>

<file path=xl/drawings/_rels/vmlDrawing5.vml.rels><?xml version="1.0" encoding="UTF-8" standalone="yes"?>
<Relationships xmlns="http://schemas.openxmlformats.org/package/2006/relationships"><Relationship Id="rId26" Type="http://schemas.openxmlformats.org/officeDocument/2006/relationships/image" Target="../media/image581.emf"/><Relationship Id="rId117" Type="http://schemas.openxmlformats.org/officeDocument/2006/relationships/image" Target="../media/image568.emf"/><Relationship Id="rId21" Type="http://schemas.openxmlformats.org/officeDocument/2006/relationships/image" Target="../media/image576.emf"/><Relationship Id="rId42" Type="http://schemas.openxmlformats.org/officeDocument/2006/relationships/image" Target="../media/image597.emf"/><Relationship Id="rId47" Type="http://schemas.openxmlformats.org/officeDocument/2006/relationships/image" Target="../media/image602.emf"/><Relationship Id="rId63" Type="http://schemas.openxmlformats.org/officeDocument/2006/relationships/image" Target="../media/image618.emf"/><Relationship Id="rId68" Type="http://schemas.openxmlformats.org/officeDocument/2006/relationships/image" Target="../media/image623.emf"/><Relationship Id="rId84" Type="http://schemas.openxmlformats.org/officeDocument/2006/relationships/image" Target="../media/image639.emf"/><Relationship Id="rId89" Type="http://schemas.openxmlformats.org/officeDocument/2006/relationships/image" Target="../media/image644.emf"/><Relationship Id="rId112" Type="http://schemas.openxmlformats.org/officeDocument/2006/relationships/image" Target="../media/image652.emf"/><Relationship Id="rId133" Type="http://schemas.openxmlformats.org/officeDocument/2006/relationships/image" Target="../media/image660.emf"/><Relationship Id="rId16" Type="http://schemas.openxmlformats.org/officeDocument/2006/relationships/image" Target="../media/image571.emf"/><Relationship Id="rId107" Type="http://schemas.openxmlformats.org/officeDocument/2006/relationships/image" Target="../media/image551.emf"/><Relationship Id="rId11" Type="http://schemas.openxmlformats.org/officeDocument/2006/relationships/image" Target="../media/image562.emf"/><Relationship Id="rId32" Type="http://schemas.openxmlformats.org/officeDocument/2006/relationships/image" Target="../media/image587.emf"/><Relationship Id="rId37" Type="http://schemas.openxmlformats.org/officeDocument/2006/relationships/image" Target="../media/image592.emf"/><Relationship Id="rId53" Type="http://schemas.openxmlformats.org/officeDocument/2006/relationships/image" Target="../media/image608.emf"/><Relationship Id="rId58" Type="http://schemas.openxmlformats.org/officeDocument/2006/relationships/image" Target="../media/image613.emf"/><Relationship Id="rId74" Type="http://schemas.openxmlformats.org/officeDocument/2006/relationships/image" Target="../media/image629.emf"/><Relationship Id="rId79" Type="http://schemas.openxmlformats.org/officeDocument/2006/relationships/image" Target="../media/image634.emf"/><Relationship Id="rId102" Type="http://schemas.openxmlformats.org/officeDocument/2006/relationships/image" Target="../media/image546.emf"/><Relationship Id="rId123" Type="http://schemas.openxmlformats.org/officeDocument/2006/relationships/image" Target="../media/image535.emf"/><Relationship Id="rId128" Type="http://schemas.openxmlformats.org/officeDocument/2006/relationships/image" Target="../media/image530.emf"/><Relationship Id="rId5" Type="http://schemas.openxmlformats.org/officeDocument/2006/relationships/image" Target="../media/image556.emf"/><Relationship Id="rId90" Type="http://schemas.openxmlformats.org/officeDocument/2006/relationships/image" Target="../media/image645.emf"/><Relationship Id="rId95" Type="http://schemas.openxmlformats.org/officeDocument/2006/relationships/image" Target="../media/image650.emf"/><Relationship Id="rId14" Type="http://schemas.openxmlformats.org/officeDocument/2006/relationships/image" Target="../media/image569.emf"/><Relationship Id="rId22" Type="http://schemas.openxmlformats.org/officeDocument/2006/relationships/image" Target="../media/image577.emf"/><Relationship Id="rId27" Type="http://schemas.openxmlformats.org/officeDocument/2006/relationships/image" Target="../media/image582.emf"/><Relationship Id="rId30" Type="http://schemas.openxmlformats.org/officeDocument/2006/relationships/image" Target="../media/image585.emf"/><Relationship Id="rId35" Type="http://schemas.openxmlformats.org/officeDocument/2006/relationships/image" Target="../media/image590.emf"/><Relationship Id="rId43" Type="http://schemas.openxmlformats.org/officeDocument/2006/relationships/image" Target="../media/image598.emf"/><Relationship Id="rId48" Type="http://schemas.openxmlformats.org/officeDocument/2006/relationships/image" Target="../media/image603.emf"/><Relationship Id="rId56" Type="http://schemas.openxmlformats.org/officeDocument/2006/relationships/image" Target="../media/image611.emf"/><Relationship Id="rId64" Type="http://schemas.openxmlformats.org/officeDocument/2006/relationships/image" Target="../media/image619.emf"/><Relationship Id="rId69" Type="http://schemas.openxmlformats.org/officeDocument/2006/relationships/image" Target="../media/image624.emf"/><Relationship Id="rId77" Type="http://schemas.openxmlformats.org/officeDocument/2006/relationships/image" Target="../media/image632.emf"/><Relationship Id="rId100" Type="http://schemas.openxmlformats.org/officeDocument/2006/relationships/image" Target="../media/image544.emf"/><Relationship Id="rId105" Type="http://schemas.openxmlformats.org/officeDocument/2006/relationships/image" Target="../media/image549.emf"/><Relationship Id="rId113" Type="http://schemas.openxmlformats.org/officeDocument/2006/relationships/image" Target="../media/image653.emf"/><Relationship Id="rId118" Type="http://schemas.openxmlformats.org/officeDocument/2006/relationships/image" Target="../media/image540.emf"/><Relationship Id="rId126" Type="http://schemas.openxmlformats.org/officeDocument/2006/relationships/image" Target="../media/image532.emf"/><Relationship Id="rId134" Type="http://schemas.openxmlformats.org/officeDocument/2006/relationships/image" Target="../media/image661.emf"/><Relationship Id="rId8" Type="http://schemas.openxmlformats.org/officeDocument/2006/relationships/image" Target="../media/image559.emf"/><Relationship Id="rId51" Type="http://schemas.openxmlformats.org/officeDocument/2006/relationships/image" Target="../media/image606.emf"/><Relationship Id="rId72" Type="http://schemas.openxmlformats.org/officeDocument/2006/relationships/image" Target="../media/image627.emf"/><Relationship Id="rId80" Type="http://schemas.openxmlformats.org/officeDocument/2006/relationships/image" Target="../media/image635.emf"/><Relationship Id="rId85" Type="http://schemas.openxmlformats.org/officeDocument/2006/relationships/image" Target="../media/image640.emf"/><Relationship Id="rId93" Type="http://schemas.openxmlformats.org/officeDocument/2006/relationships/image" Target="../media/image648.emf"/><Relationship Id="rId98" Type="http://schemas.openxmlformats.org/officeDocument/2006/relationships/image" Target="../media/image542.emf"/><Relationship Id="rId121" Type="http://schemas.openxmlformats.org/officeDocument/2006/relationships/image" Target="../media/image537.emf"/><Relationship Id="rId3" Type="http://schemas.openxmlformats.org/officeDocument/2006/relationships/image" Target="../media/image554.emf"/><Relationship Id="rId12" Type="http://schemas.openxmlformats.org/officeDocument/2006/relationships/image" Target="../media/image563.emf"/><Relationship Id="rId17" Type="http://schemas.openxmlformats.org/officeDocument/2006/relationships/image" Target="../media/image572.emf"/><Relationship Id="rId25" Type="http://schemas.openxmlformats.org/officeDocument/2006/relationships/image" Target="../media/image580.emf"/><Relationship Id="rId33" Type="http://schemas.openxmlformats.org/officeDocument/2006/relationships/image" Target="../media/image588.emf"/><Relationship Id="rId38" Type="http://schemas.openxmlformats.org/officeDocument/2006/relationships/image" Target="../media/image593.emf"/><Relationship Id="rId46" Type="http://schemas.openxmlformats.org/officeDocument/2006/relationships/image" Target="../media/image601.emf"/><Relationship Id="rId59" Type="http://schemas.openxmlformats.org/officeDocument/2006/relationships/image" Target="../media/image614.emf"/><Relationship Id="rId67" Type="http://schemas.openxmlformats.org/officeDocument/2006/relationships/image" Target="../media/image622.emf"/><Relationship Id="rId103" Type="http://schemas.openxmlformats.org/officeDocument/2006/relationships/image" Target="../media/image547.emf"/><Relationship Id="rId108" Type="http://schemas.openxmlformats.org/officeDocument/2006/relationships/image" Target="../media/image654.emf"/><Relationship Id="rId116" Type="http://schemas.openxmlformats.org/officeDocument/2006/relationships/image" Target="../media/image567.emf"/><Relationship Id="rId124" Type="http://schemas.openxmlformats.org/officeDocument/2006/relationships/image" Target="../media/image534.emf"/><Relationship Id="rId129" Type="http://schemas.openxmlformats.org/officeDocument/2006/relationships/image" Target="../media/image529.emf"/><Relationship Id="rId137" Type="http://schemas.openxmlformats.org/officeDocument/2006/relationships/image" Target="../media/image525.emf"/><Relationship Id="rId20" Type="http://schemas.openxmlformats.org/officeDocument/2006/relationships/image" Target="../media/image575.emf"/><Relationship Id="rId41" Type="http://schemas.openxmlformats.org/officeDocument/2006/relationships/image" Target="../media/image596.emf"/><Relationship Id="rId54" Type="http://schemas.openxmlformats.org/officeDocument/2006/relationships/image" Target="../media/image609.emf"/><Relationship Id="rId62" Type="http://schemas.openxmlformats.org/officeDocument/2006/relationships/image" Target="../media/image617.emf"/><Relationship Id="rId70" Type="http://schemas.openxmlformats.org/officeDocument/2006/relationships/image" Target="../media/image625.emf"/><Relationship Id="rId75" Type="http://schemas.openxmlformats.org/officeDocument/2006/relationships/image" Target="../media/image630.emf"/><Relationship Id="rId83" Type="http://schemas.openxmlformats.org/officeDocument/2006/relationships/image" Target="../media/image638.emf"/><Relationship Id="rId88" Type="http://schemas.openxmlformats.org/officeDocument/2006/relationships/image" Target="../media/image643.emf"/><Relationship Id="rId91" Type="http://schemas.openxmlformats.org/officeDocument/2006/relationships/image" Target="../media/image646.emf"/><Relationship Id="rId96" Type="http://schemas.openxmlformats.org/officeDocument/2006/relationships/image" Target="../media/image651.emf"/><Relationship Id="rId111" Type="http://schemas.openxmlformats.org/officeDocument/2006/relationships/image" Target="../media/image657.emf"/><Relationship Id="rId132" Type="http://schemas.openxmlformats.org/officeDocument/2006/relationships/image" Target="../media/image659.emf"/><Relationship Id="rId1" Type="http://schemas.openxmlformats.org/officeDocument/2006/relationships/image" Target="../media/image552.emf"/><Relationship Id="rId6" Type="http://schemas.openxmlformats.org/officeDocument/2006/relationships/image" Target="../media/image557.emf"/><Relationship Id="rId15" Type="http://schemas.openxmlformats.org/officeDocument/2006/relationships/image" Target="../media/image570.emf"/><Relationship Id="rId23" Type="http://schemas.openxmlformats.org/officeDocument/2006/relationships/image" Target="../media/image578.emf"/><Relationship Id="rId28" Type="http://schemas.openxmlformats.org/officeDocument/2006/relationships/image" Target="../media/image583.emf"/><Relationship Id="rId36" Type="http://schemas.openxmlformats.org/officeDocument/2006/relationships/image" Target="../media/image591.emf"/><Relationship Id="rId49" Type="http://schemas.openxmlformats.org/officeDocument/2006/relationships/image" Target="../media/image604.emf"/><Relationship Id="rId57" Type="http://schemas.openxmlformats.org/officeDocument/2006/relationships/image" Target="../media/image612.emf"/><Relationship Id="rId106" Type="http://schemas.openxmlformats.org/officeDocument/2006/relationships/image" Target="../media/image550.emf"/><Relationship Id="rId114" Type="http://schemas.openxmlformats.org/officeDocument/2006/relationships/image" Target="../media/image565.emf"/><Relationship Id="rId119" Type="http://schemas.openxmlformats.org/officeDocument/2006/relationships/image" Target="../media/image539.emf"/><Relationship Id="rId127" Type="http://schemas.openxmlformats.org/officeDocument/2006/relationships/image" Target="../media/image531.emf"/><Relationship Id="rId10" Type="http://schemas.openxmlformats.org/officeDocument/2006/relationships/image" Target="../media/image561.emf"/><Relationship Id="rId31" Type="http://schemas.openxmlformats.org/officeDocument/2006/relationships/image" Target="../media/image586.emf"/><Relationship Id="rId44" Type="http://schemas.openxmlformats.org/officeDocument/2006/relationships/image" Target="../media/image599.emf"/><Relationship Id="rId52" Type="http://schemas.openxmlformats.org/officeDocument/2006/relationships/image" Target="../media/image607.emf"/><Relationship Id="rId60" Type="http://schemas.openxmlformats.org/officeDocument/2006/relationships/image" Target="../media/image615.emf"/><Relationship Id="rId65" Type="http://schemas.openxmlformats.org/officeDocument/2006/relationships/image" Target="../media/image620.emf"/><Relationship Id="rId73" Type="http://schemas.openxmlformats.org/officeDocument/2006/relationships/image" Target="../media/image628.emf"/><Relationship Id="rId78" Type="http://schemas.openxmlformats.org/officeDocument/2006/relationships/image" Target="../media/image633.emf"/><Relationship Id="rId81" Type="http://schemas.openxmlformats.org/officeDocument/2006/relationships/image" Target="../media/image636.emf"/><Relationship Id="rId86" Type="http://schemas.openxmlformats.org/officeDocument/2006/relationships/image" Target="../media/image641.emf"/><Relationship Id="rId94" Type="http://schemas.openxmlformats.org/officeDocument/2006/relationships/image" Target="../media/image649.emf"/><Relationship Id="rId99" Type="http://schemas.openxmlformats.org/officeDocument/2006/relationships/image" Target="../media/image543.emf"/><Relationship Id="rId101" Type="http://schemas.openxmlformats.org/officeDocument/2006/relationships/image" Target="../media/image545.emf"/><Relationship Id="rId122" Type="http://schemas.openxmlformats.org/officeDocument/2006/relationships/image" Target="../media/image536.emf"/><Relationship Id="rId130" Type="http://schemas.openxmlformats.org/officeDocument/2006/relationships/image" Target="../media/image528.emf"/><Relationship Id="rId135" Type="http://schemas.openxmlformats.org/officeDocument/2006/relationships/image" Target="../media/image527.emf"/><Relationship Id="rId4" Type="http://schemas.openxmlformats.org/officeDocument/2006/relationships/image" Target="../media/image555.emf"/><Relationship Id="rId9" Type="http://schemas.openxmlformats.org/officeDocument/2006/relationships/image" Target="../media/image560.emf"/><Relationship Id="rId13" Type="http://schemas.openxmlformats.org/officeDocument/2006/relationships/image" Target="../media/image564.emf"/><Relationship Id="rId18" Type="http://schemas.openxmlformats.org/officeDocument/2006/relationships/image" Target="../media/image573.emf"/><Relationship Id="rId39" Type="http://schemas.openxmlformats.org/officeDocument/2006/relationships/image" Target="../media/image594.emf"/><Relationship Id="rId109" Type="http://schemas.openxmlformats.org/officeDocument/2006/relationships/image" Target="../media/image655.emf"/><Relationship Id="rId34" Type="http://schemas.openxmlformats.org/officeDocument/2006/relationships/image" Target="../media/image589.emf"/><Relationship Id="rId50" Type="http://schemas.openxmlformats.org/officeDocument/2006/relationships/image" Target="../media/image605.emf"/><Relationship Id="rId55" Type="http://schemas.openxmlformats.org/officeDocument/2006/relationships/image" Target="../media/image610.emf"/><Relationship Id="rId76" Type="http://schemas.openxmlformats.org/officeDocument/2006/relationships/image" Target="../media/image631.emf"/><Relationship Id="rId97" Type="http://schemas.openxmlformats.org/officeDocument/2006/relationships/image" Target="../media/image541.emf"/><Relationship Id="rId104" Type="http://schemas.openxmlformats.org/officeDocument/2006/relationships/image" Target="../media/image548.emf"/><Relationship Id="rId120" Type="http://schemas.openxmlformats.org/officeDocument/2006/relationships/image" Target="../media/image538.emf"/><Relationship Id="rId125" Type="http://schemas.openxmlformats.org/officeDocument/2006/relationships/image" Target="../media/image533.emf"/><Relationship Id="rId7" Type="http://schemas.openxmlformats.org/officeDocument/2006/relationships/image" Target="../media/image558.emf"/><Relationship Id="rId71" Type="http://schemas.openxmlformats.org/officeDocument/2006/relationships/image" Target="../media/image626.emf"/><Relationship Id="rId92" Type="http://schemas.openxmlformats.org/officeDocument/2006/relationships/image" Target="../media/image647.emf"/><Relationship Id="rId2" Type="http://schemas.openxmlformats.org/officeDocument/2006/relationships/image" Target="../media/image553.emf"/><Relationship Id="rId29" Type="http://schemas.openxmlformats.org/officeDocument/2006/relationships/image" Target="../media/image584.emf"/><Relationship Id="rId24" Type="http://schemas.openxmlformats.org/officeDocument/2006/relationships/image" Target="../media/image579.emf"/><Relationship Id="rId40" Type="http://schemas.openxmlformats.org/officeDocument/2006/relationships/image" Target="../media/image595.emf"/><Relationship Id="rId45" Type="http://schemas.openxmlformats.org/officeDocument/2006/relationships/image" Target="../media/image600.emf"/><Relationship Id="rId66" Type="http://schemas.openxmlformats.org/officeDocument/2006/relationships/image" Target="../media/image621.emf"/><Relationship Id="rId87" Type="http://schemas.openxmlformats.org/officeDocument/2006/relationships/image" Target="../media/image642.emf"/><Relationship Id="rId110" Type="http://schemas.openxmlformats.org/officeDocument/2006/relationships/image" Target="../media/image656.emf"/><Relationship Id="rId115" Type="http://schemas.openxmlformats.org/officeDocument/2006/relationships/image" Target="../media/image566.emf"/><Relationship Id="rId131" Type="http://schemas.openxmlformats.org/officeDocument/2006/relationships/image" Target="../media/image658.emf"/><Relationship Id="rId136" Type="http://schemas.openxmlformats.org/officeDocument/2006/relationships/image" Target="../media/image526.emf"/><Relationship Id="rId61" Type="http://schemas.openxmlformats.org/officeDocument/2006/relationships/image" Target="../media/image616.emf"/><Relationship Id="rId82" Type="http://schemas.openxmlformats.org/officeDocument/2006/relationships/image" Target="../media/image637.emf"/><Relationship Id="rId19" Type="http://schemas.openxmlformats.org/officeDocument/2006/relationships/image" Target="../media/image574.emf"/></Relationships>
</file>

<file path=xl/drawings/_rels/vmlDrawing6.vml.rels><?xml version="1.0" encoding="UTF-8" standalone="yes"?>
<Relationships xmlns="http://schemas.openxmlformats.org/package/2006/relationships"><Relationship Id="rId8" Type="http://schemas.openxmlformats.org/officeDocument/2006/relationships/image" Target="../media/image669.emf"/><Relationship Id="rId13" Type="http://schemas.openxmlformats.org/officeDocument/2006/relationships/image" Target="../media/image674.emf"/><Relationship Id="rId18" Type="http://schemas.openxmlformats.org/officeDocument/2006/relationships/image" Target="../media/image679.emf"/><Relationship Id="rId26" Type="http://schemas.openxmlformats.org/officeDocument/2006/relationships/image" Target="../media/image687.emf"/><Relationship Id="rId39" Type="http://schemas.openxmlformats.org/officeDocument/2006/relationships/image" Target="../media/image700.emf"/><Relationship Id="rId3" Type="http://schemas.openxmlformats.org/officeDocument/2006/relationships/image" Target="../media/image664.emf"/><Relationship Id="rId21" Type="http://schemas.openxmlformats.org/officeDocument/2006/relationships/image" Target="../media/image682.emf"/><Relationship Id="rId34" Type="http://schemas.openxmlformats.org/officeDocument/2006/relationships/image" Target="../media/image695.emf"/><Relationship Id="rId42" Type="http://schemas.openxmlformats.org/officeDocument/2006/relationships/image" Target="../media/image703.emf"/><Relationship Id="rId47" Type="http://schemas.openxmlformats.org/officeDocument/2006/relationships/image" Target="../media/image708.emf"/><Relationship Id="rId7" Type="http://schemas.openxmlformats.org/officeDocument/2006/relationships/image" Target="../media/image668.emf"/><Relationship Id="rId12" Type="http://schemas.openxmlformats.org/officeDocument/2006/relationships/image" Target="../media/image673.emf"/><Relationship Id="rId17" Type="http://schemas.openxmlformats.org/officeDocument/2006/relationships/image" Target="../media/image678.emf"/><Relationship Id="rId25" Type="http://schemas.openxmlformats.org/officeDocument/2006/relationships/image" Target="../media/image686.emf"/><Relationship Id="rId33" Type="http://schemas.openxmlformats.org/officeDocument/2006/relationships/image" Target="../media/image694.emf"/><Relationship Id="rId38" Type="http://schemas.openxmlformats.org/officeDocument/2006/relationships/image" Target="../media/image699.emf"/><Relationship Id="rId46" Type="http://schemas.openxmlformats.org/officeDocument/2006/relationships/image" Target="../media/image707.emf"/><Relationship Id="rId2" Type="http://schemas.openxmlformats.org/officeDocument/2006/relationships/image" Target="../media/image663.emf"/><Relationship Id="rId16" Type="http://schemas.openxmlformats.org/officeDocument/2006/relationships/image" Target="../media/image677.emf"/><Relationship Id="rId20" Type="http://schemas.openxmlformats.org/officeDocument/2006/relationships/image" Target="../media/image681.emf"/><Relationship Id="rId29" Type="http://schemas.openxmlformats.org/officeDocument/2006/relationships/image" Target="../media/image690.emf"/><Relationship Id="rId41" Type="http://schemas.openxmlformats.org/officeDocument/2006/relationships/image" Target="../media/image702.emf"/><Relationship Id="rId1" Type="http://schemas.openxmlformats.org/officeDocument/2006/relationships/image" Target="../media/image662.emf"/><Relationship Id="rId6" Type="http://schemas.openxmlformats.org/officeDocument/2006/relationships/image" Target="../media/image667.emf"/><Relationship Id="rId11" Type="http://schemas.openxmlformats.org/officeDocument/2006/relationships/image" Target="../media/image672.emf"/><Relationship Id="rId24" Type="http://schemas.openxmlformats.org/officeDocument/2006/relationships/image" Target="../media/image685.emf"/><Relationship Id="rId32" Type="http://schemas.openxmlformats.org/officeDocument/2006/relationships/image" Target="../media/image693.emf"/><Relationship Id="rId37" Type="http://schemas.openxmlformats.org/officeDocument/2006/relationships/image" Target="../media/image698.emf"/><Relationship Id="rId40" Type="http://schemas.openxmlformats.org/officeDocument/2006/relationships/image" Target="../media/image701.emf"/><Relationship Id="rId45" Type="http://schemas.openxmlformats.org/officeDocument/2006/relationships/image" Target="../media/image706.emf"/><Relationship Id="rId5" Type="http://schemas.openxmlformats.org/officeDocument/2006/relationships/image" Target="../media/image666.emf"/><Relationship Id="rId15" Type="http://schemas.openxmlformats.org/officeDocument/2006/relationships/image" Target="../media/image676.emf"/><Relationship Id="rId23" Type="http://schemas.openxmlformats.org/officeDocument/2006/relationships/image" Target="../media/image684.emf"/><Relationship Id="rId28" Type="http://schemas.openxmlformats.org/officeDocument/2006/relationships/image" Target="../media/image689.emf"/><Relationship Id="rId36" Type="http://schemas.openxmlformats.org/officeDocument/2006/relationships/image" Target="../media/image697.emf"/><Relationship Id="rId10" Type="http://schemas.openxmlformats.org/officeDocument/2006/relationships/image" Target="../media/image671.emf"/><Relationship Id="rId19" Type="http://schemas.openxmlformats.org/officeDocument/2006/relationships/image" Target="../media/image680.emf"/><Relationship Id="rId31" Type="http://schemas.openxmlformats.org/officeDocument/2006/relationships/image" Target="../media/image692.emf"/><Relationship Id="rId44" Type="http://schemas.openxmlformats.org/officeDocument/2006/relationships/image" Target="../media/image705.emf"/><Relationship Id="rId4" Type="http://schemas.openxmlformats.org/officeDocument/2006/relationships/image" Target="../media/image665.emf"/><Relationship Id="rId9" Type="http://schemas.openxmlformats.org/officeDocument/2006/relationships/image" Target="../media/image670.emf"/><Relationship Id="rId14" Type="http://schemas.openxmlformats.org/officeDocument/2006/relationships/image" Target="../media/image675.emf"/><Relationship Id="rId22" Type="http://schemas.openxmlformats.org/officeDocument/2006/relationships/image" Target="../media/image683.emf"/><Relationship Id="rId27" Type="http://schemas.openxmlformats.org/officeDocument/2006/relationships/image" Target="../media/image688.emf"/><Relationship Id="rId30" Type="http://schemas.openxmlformats.org/officeDocument/2006/relationships/image" Target="../media/image691.emf"/><Relationship Id="rId35" Type="http://schemas.openxmlformats.org/officeDocument/2006/relationships/image" Target="../media/image696.emf"/><Relationship Id="rId43" Type="http://schemas.openxmlformats.org/officeDocument/2006/relationships/image" Target="../media/image704.emf"/><Relationship Id="rId48" Type="http://schemas.openxmlformats.org/officeDocument/2006/relationships/image" Target="../media/image709.emf"/></Relationships>
</file>

<file path=xl/drawings/_rels/vmlDrawing7.vml.rels><?xml version="1.0" encoding="UTF-8" standalone="yes"?>
<Relationships xmlns="http://schemas.openxmlformats.org/package/2006/relationships"><Relationship Id="rId8" Type="http://schemas.openxmlformats.org/officeDocument/2006/relationships/image" Target="../media/image717.emf"/><Relationship Id="rId13" Type="http://schemas.openxmlformats.org/officeDocument/2006/relationships/image" Target="../media/image722.emf"/><Relationship Id="rId3" Type="http://schemas.openxmlformats.org/officeDocument/2006/relationships/image" Target="../media/image712.emf"/><Relationship Id="rId7" Type="http://schemas.openxmlformats.org/officeDocument/2006/relationships/image" Target="../media/image716.emf"/><Relationship Id="rId12" Type="http://schemas.openxmlformats.org/officeDocument/2006/relationships/image" Target="../media/image721.emf"/><Relationship Id="rId2" Type="http://schemas.openxmlformats.org/officeDocument/2006/relationships/image" Target="../media/image711.emf"/><Relationship Id="rId1" Type="http://schemas.openxmlformats.org/officeDocument/2006/relationships/image" Target="../media/image710.emf"/><Relationship Id="rId6" Type="http://schemas.openxmlformats.org/officeDocument/2006/relationships/image" Target="../media/image715.emf"/><Relationship Id="rId11" Type="http://schemas.openxmlformats.org/officeDocument/2006/relationships/image" Target="../media/image720.emf"/><Relationship Id="rId5" Type="http://schemas.openxmlformats.org/officeDocument/2006/relationships/image" Target="../media/image714.emf"/><Relationship Id="rId10" Type="http://schemas.openxmlformats.org/officeDocument/2006/relationships/image" Target="../media/image719.emf"/><Relationship Id="rId4" Type="http://schemas.openxmlformats.org/officeDocument/2006/relationships/image" Target="../media/image713.emf"/><Relationship Id="rId9" Type="http://schemas.openxmlformats.org/officeDocument/2006/relationships/image" Target="../media/image718.emf"/><Relationship Id="rId14" Type="http://schemas.openxmlformats.org/officeDocument/2006/relationships/image" Target="../media/image723.emf"/></Relationships>
</file>

<file path=xl/drawings/_rels/vmlDrawing8.vml.rels><?xml version="1.0" encoding="UTF-8" standalone="yes"?>
<Relationships xmlns="http://schemas.openxmlformats.org/package/2006/relationships"><Relationship Id="rId8" Type="http://schemas.openxmlformats.org/officeDocument/2006/relationships/image" Target="../media/image742.emf"/><Relationship Id="rId13" Type="http://schemas.openxmlformats.org/officeDocument/2006/relationships/image" Target="../media/image737.emf"/><Relationship Id="rId18" Type="http://schemas.openxmlformats.org/officeDocument/2006/relationships/image" Target="../media/image732.emf"/><Relationship Id="rId26" Type="http://schemas.openxmlformats.org/officeDocument/2006/relationships/image" Target="../media/image758.emf"/><Relationship Id="rId3" Type="http://schemas.openxmlformats.org/officeDocument/2006/relationships/image" Target="../media/image747.emf"/><Relationship Id="rId21" Type="http://schemas.openxmlformats.org/officeDocument/2006/relationships/image" Target="../media/image729.emf"/><Relationship Id="rId34" Type="http://schemas.openxmlformats.org/officeDocument/2006/relationships/image" Target="../media/image750.emf"/><Relationship Id="rId7" Type="http://schemas.openxmlformats.org/officeDocument/2006/relationships/image" Target="../media/image743.emf"/><Relationship Id="rId12" Type="http://schemas.openxmlformats.org/officeDocument/2006/relationships/image" Target="../media/image738.emf"/><Relationship Id="rId17" Type="http://schemas.openxmlformats.org/officeDocument/2006/relationships/image" Target="../media/image733.emf"/><Relationship Id="rId25" Type="http://schemas.openxmlformats.org/officeDocument/2006/relationships/image" Target="../media/image759.emf"/><Relationship Id="rId33" Type="http://schemas.openxmlformats.org/officeDocument/2006/relationships/image" Target="../media/image751.emf"/><Relationship Id="rId2" Type="http://schemas.openxmlformats.org/officeDocument/2006/relationships/image" Target="../media/image748.emf"/><Relationship Id="rId16" Type="http://schemas.openxmlformats.org/officeDocument/2006/relationships/image" Target="../media/image734.emf"/><Relationship Id="rId20" Type="http://schemas.openxmlformats.org/officeDocument/2006/relationships/image" Target="../media/image730.emf"/><Relationship Id="rId29" Type="http://schemas.openxmlformats.org/officeDocument/2006/relationships/image" Target="../media/image755.emf"/><Relationship Id="rId1" Type="http://schemas.openxmlformats.org/officeDocument/2006/relationships/image" Target="../media/image749.emf"/><Relationship Id="rId6" Type="http://schemas.openxmlformats.org/officeDocument/2006/relationships/image" Target="../media/image744.emf"/><Relationship Id="rId11" Type="http://schemas.openxmlformats.org/officeDocument/2006/relationships/image" Target="../media/image739.emf"/><Relationship Id="rId24" Type="http://schemas.openxmlformats.org/officeDocument/2006/relationships/image" Target="../media/image760.emf"/><Relationship Id="rId32" Type="http://schemas.openxmlformats.org/officeDocument/2006/relationships/image" Target="../media/image752.emf"/><Relationship Id="rId37" Type="http://schemas.openxmlformats.org/officeDocument/2006/relationships/image" Target="../media/image724.emf"/><Relationship Id="rId5" Type="http://schemas.openxmlformats.org/officeDocument/2006/relationships/image" Target="../media/image745.emf"/><Relationship Id="rId15" Type="http://schemas.openxmlformats.org/officeDocument/2006/relationships/image" Target="../media/image735.emf"/><Relationship Id="rId23" Type="http://schemas.openxmlformats.org/officeDocument/2006/relationships/image" Target="../media/image727.emf"/><Relationship Id="rId28" Type="http://schemas.openxmlformats.org/officeDocument/2006/relationships/image" Target="../media/image756.emf"/><Relationship Id="rId36" Type="http://schemas.openxmlformats.org/officeDocument/2006/relationships/image" Target="../media/image725.emf"/><Relationship Id="rId10" Type="http://schemas.openxmlformats.org/officeDocument/2006/relationships/image" Target="../media/image740.emf"/><Relationship Id="rId19" Type="http://schemas.openxmlformats.org/officeDocument/2006/relationships/image" Target="../media/image731.emf"/><Relationship Id="rId31" Type="http://schemas.openxmlformats.org/officeDocument/2006/relationships/image" Target="../media/image753.emf"/><Relationship Id="rId4" Type="http://schemas.openxmlformats.org/officeDocument/2006/relationships/image" Target="../media/image746.emf"/><Relationship Id="rId9" Type="http://schemas.openxmlformats.org/officeDocument/2006/relationships/image" Target="../media/image741.emf"/><Relationship Id="rId14" Type="http://schemas.openxmlformats.org/officeDocument/2006/relationships/image" Target="../media/image736.emf"/><Relationship Id="rId22" Type="http://schemas.openxmlformats.org/officeDocument/2006/relationships/image" Target="../media/image728.emf"/><Relationship Id="rId27" Type="http://schemas.openxmlformats.org/officeDocument/2006/relationships/image" Target="../media/image757.emf"/><Relationship Id="rId30" Type="http://schemas.openxmlformats.org/officeDocument/2006/relationships/image" Target="../media/image754.emf"/><Relationship Id="rId35" Type="http://schemas.openxmlformats.org/officeDocument/2006/relationships/image" Target="../media/image726.emf"/></Relationships>
</file>

<file path=xl/drawings/_rels/vmlDrawing9.vml.rels><?xml version="1.0" encoding="UTF-8" standalone="yes"?>
<Relationships xmlns="http://schemas.openxmlformats.org/package/2006/relationships"><Relationship Id="rId8" Type="http://schemas.openxmlformats.org/officeDocument/2006/relationships/image" Target="../media/image773.emf"/><Relationship Id="rId13" Type="http://schemas.openxmlformats.org/officeDocument/2006/relationships/image" Target="../media/image768.emf"/><Relationship Id="rId18" Type="http://schemas.openxmlformats.org/officeDocument/2006/relationships/image" Target="../media/image763.emf"/><Relationship Id="rId3" Type="http://schemas.openxmlformats.org/officeDocument/2006/relationships/image" Target="../media/image778.emf"/><Relationship Id="rId7" Type="http://schemas.openxmlformats.org/officeDocument/2006/relationships/image" Target="../media/image774.emf"/><Relationship Id="rId12" Type="http://schemas.openxmlformats.org/officeDocument/2006/relationships/image" Target="../media/image769.emf"/><Relationship Id="rId17" Type="http://schemas.openxmlformats.org/officeDocument/2006/relationships/image" Target="../media/image764.emf"/><Relationship Id="rId2" Type="http://schemas.openxmlformats.org/officeDocument/2006/relationships/image" Target="../media/image779.emf"/><Relationship Id="rId16" Type="http://schemas.openxmlformats.org/officeDocument/2006/relationships/image" Target="../media/image765.emf"/><Relationship Id="rId20" Type="http://schemas.openxmlformats.org/officeDocument/2006/relationships/image" Target="../media/image761.emf"/><Relationship Id="rId1" Type="http://schemas.openxmlformats.org/officeDocument/2006/relationships/image" Target="../media/image780.emf"/><Relationship Id="rId6" Type="http://schemas.openxmlformats.org/officeDocument/2006/relationships/image" Target="../media/image775.emf"/><Relationship Id="rId11" Type="http://schemas.openxmlformats.org/officeDocument/2006/relationships/image" Target="../media/image770.emf"/><Relationship Id="rId5" Type="http://schemas.openxmlformats.org/officeDocument/2006/relationships/image" Target="../media/image776.emf"/><Relationship Id="rId15" Type="http://schemas.openxmlformats.org/officeDocument/2006/relationships/image" Target="../media/image766.emf"/><Relationship Id="rId10" Type="http://schemas.openxmlformats.org/officeDocument/2006/relationships/image" Target="../media/image771.emf"/><Relationship Id="rId19" Type="http://schemas.openxmlformats.org/officeDocument/2006/relationships/image" Target="../media/image762.emf"/><Relationship Id="rId4" Type="http://schemas.openxmlformats.org/officeDocument/2006/relationships/image" Target="../media/image777.emf"/><Relationship Id="rId9" Type="http://schemas.openxmlformats.org/officeDocument/2006/relationships/image" Target="../media/image772.emf"/><Relationship Id="rId14" Type="http://schemas.openxmlformats.org/officeDocument/2006/relationships/image" Target="../media/image76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66675</xdr:rowOff>
    </xdr:from>
    <xdr:to>
      <xdr:col>3</xdr:col>
      <xdr:colOff>398145</xdr:colOff>
      <xdr:row>5</xdr:row>
      <xdr:rowOff>49170</xdr:rowOff>
    </xdr:to>
    <xdr:pic>
      <xdr:nvPicPr>
        <xdr:cNvPr id="2" name="Picture 5" descr="A green and white sign&#10;&#10;Description automatically generated with medium confidenc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66675"/>
          <a:ext cx="2076450" cy="916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31</xdr:row>
          <xdr:rowOff>9525</xdr:rowOff>
        </xdr:from>
        <xdr:to>
          <xdr:col>5</xdr:col>
          <xdr:colOff>552450</xdr:colOff>
          <xdr:row>32</xdr:row>
          <xdr:rowOff>38100</xdr:rowOff>
        </xdr:to>
        <xdr:sp macro="" textlink="">
          <xdr:nvSpPr>
            <xdr:cNvPr id="1087" name="CheckBox1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id="{00000000-0008-0000-00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22</xdr:row>
          <xdr:rowOff>9525</xdr:rowOff>
        </xdr:from>
        <xdr:to>
          <xdr:col>9</xdr:col>
          <xdr:colOff>257175</xdr:colOff>
          <xdr:row>23</xdr:row>
          <xdr:rowOff>57150</xdr:rowOff>
        </xdr:to>
        <xdr:sp macro="" textlink="">
          <xdr:nvSpPr>
            <xdr:cNvPr id="1106" name="CheckBox2" hidden="1">
              <a:extLst>
                <a:ext uri="{63B3BB69-23CF-44E3-9099-C40C66FF867C}">
                  <a14:compatExt spid="_x0000_s1106"/>
                </a:ext>
                <a:ext uri="{FF2B5EF4-FFF2-40B4-BE49-F238E27FC236}">
                  <a16:creationId xmlns:a16="http://schemas.microsoft.com/office/drawing/2014/main" id="{00000000-0008-0000-0000-00005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23</xdr:row>
          <xdr:rowOff>28575</xdr:rowOff>
        </xdr:from>
        <xdr:to>
          <xdr:col>9</xdr:col>
          <xdr:colOff>257175</xdr:colOff>
          <xdr:row>24</xdr:row>
          <xdr:rowOff>76200</xdr:rowOff>
        </xdr:to>
        <xdr:sp macro="" textlink="">
          <xdr:nvSpPr>
            <xdr:cNvPr id="1107" name="CheckBox3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:a16="http://schemas.microsoft.com/office/drawing/2014/main" id="{00000000-0008-0000-0000-00005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24</xdr:row>
          <xdr:rowOff>47625</xdr:rowOff>
        </xdr:from>
        <xdr:to>
          <xdr:col>9</xdr:col>
          <xdr:colOff>257175</xdr:colOff>
          <xdr:row>25</xdr:row>
          <xdr:rowOff>95250</xdr:rowOff>
        </xdr:to>
        <xdr:sp macro="" textlink="">
          <xdr:nvSpPr>
            <xdr:cNvPr id="1108" name="CheckBox4" hidden="1">
              <a:extLst>
                <a:ext uri="{63B3BB69-23CF-44E3-9099-C40C66FF867C}">
                  <a14:compatExt spid="_x0000_s1108"/>
                </a:ext>
                <a:ext uri="{FF2B5EF4-FFF2-40B4-BE49-F238E27FC236}">
                  <a16:creationId xmlns:a16="http://schemas.microsoft.com/office/drawing/2014/main" id="{00000000-0008-0000-0000-00005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25</xdr:row>
          <xdr:rowOff>66675</xdr:rowOff>
        </xdr:from>
        <xdr:to>
          <xdr:col>9</xdr:col>
          <xdr:colOff>257175</xdr:colOff>
          <xdr:row>26</xdr:row>
          <xdr:rowOff>114300</xdr:rowOff>
        </xdr:to>
        <xdr:sp macro="" textlink="">
          <xdr:nvSpPr>
            <xdr:cNvPr id="1109" name="CheckBox5" hidden="1">
              <a:extLst>
                <a:ext uri="{63B3BB69-23CF-44E3-9099-C40C66FF867C}">
                  <a14:compatExt spid="_x0000_s1109"/>
                </a:ext>
                <a:ext uri="{FF2B5EF4-FFF2-40B4-BE49-F238E27FC236}">
                  <a16:creationId xmlns:a16="http://schemas.microsoft.com/office/drawing/2014/main" id="{00000000-0008-0000-0000-00005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26</xdr:row>
          <xdr:rowOff>85725</xdr:rowOff>
        </xdr:from>
        <xdr:to>
          <xdr:col>9</xdr:col>
          <xdr:colOff>257175</xdr:colOff>
          <xdr:row>27</xdr:row>
          <xdr:rowOff>133350</xdr:rowOff>
        </xdr:to>
        <xdr:sp macro="" textlink="">
          <xdr:nvSpPr>
            <xdr:cNvPr id="1110" name="CheckBox6" hidden="1">
              <a:extLst>
                <a:ext uri="{63B3BB69-23CF-44E3-9099-C40C66FF867C}">
                  <a14:compatExt spid="_x0000_s1110"/>
                </a:ext>
                <a:ext uri="{FF2B5EF4-FFF2-40B4-BE49-F238E27FC236}">
                  <a16:creationId xmlns:a16="http://schemas.microsoft.com/office/drawing/2014/main" id="{00000000-0008-0000-0000-00005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27</xdr:row>
          <xdr:rowOff>104775</xdr:rowOff>
        </xdr:from>
        <xdr:to>
          <xdr:col>9</xdr:col>
          <xdr:colOff>257175</xdr:colOff>
          <xdr:row>28</xdr:row>
          <xdr:rowOff>152400</xdr:rowOff>
        </xdr:to>
        <xdr:sp macro="" textlink="">
          <xdr:nvSpPr>
            <xdr:cNvPr id="1111" name="CheckBox7" hidden="1">
              <a:extLst>
                <a:ext uri="{63B3BB69-23CF-44E3-9099-C40C66FF867C}">
                  <a14:compatExt spid="_x0000_s1111"/>
                </a:ext>
                <a:ext uri="{FF2B5EF4-FFF2-40B4-BE49-F238E27FC236}">
                  <a16:creationId xmlns:a16="http://schemas.microsoft.com/office/drawing/2014/main" id="{00000000-0008-0000-0000-00005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247650</xdr:colOff>
          <xdr:row>22</xdr:row>
          <xdr:rowOff>9525</xdr:rowOff>
        </xdr:from>
        <xdr:to>
          <xdr:col>12</xdr:col>
          <xdr:colOff>495300</xdr:colOff>
          <xdr:row>23</xdr:row>
          <xdr:rowOff>57150</xdr:rowOff>
        </xdr:to>
        <xdr:sp macro="" textlink="">
          <xdr:nvSpPr>
            <xdr:cNvPr id="1117" name="CheckBox8" hidden="1">
              <a:extLst>
                <a:ext uri="{63B3BB69-23CF-44E3-9099-C40C66FF867C}">
                  <a14:compatExt spid="_x0000_s1117"/>
                </a:ext>
                <a:ext uri="{FF2B5EF4-FFF2-40B4-BE49-F238E27FC236}">
                  <a16:creationId xmlns:a16="http://schemas.microsoft.com/office/drawing/2014/main" id="{00000000-0008-0000-0000-00005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247650</xdr:colOff>
          <xdr:row>23</xdr:row>
          <xdr:rowOff>28575</xdr:rowOff>
        </xdr:from>
        <xdr:to>
          <xdr:col>12</xdr:col>
          <xdr:colOff>495300</xdr:colOff>
          <xdr:row>24</xdr:row>
          <xdr:rowOff>76200</xdr:rowOff>
        </xdr:to>
        <xdr:sp macro="" textlink="">
          <xdr:nvSpPr>
            <xdr:cNvPr id="1118" name="CheckBox9" hidden="1">
              <a:extLst>
                <a:ext uri="{63B3BB69-23CF-44E3-9099-C40C66FF867C}">
                  <a14:compatExt spid="_x0000_s1118"/>
                </a:ext>
                <a:ext uri="{FF2B5EF4-FFF2-40B4-BE49-F238E27FC236}">
                  <a16:creationId xmlns:a16="http://schemas.microsoft.com/office/drawing/2014/main" id="{00000000-0008-0000-0000-00005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247650</xdr:colOff>
          <xdr:row>24</xdr:row>
          <xdr:rowOff>47625</xdr:rowOff>
        </xdr:from>
        <xdr:to>
          <xdr:col>12</xdr:col>
          <xdr:colOff>495300</xdr:colOff>
          <xdr:row>25</xdr:row>
          <xdr:rowOff>95250</xdr:rowOff>
        </xdr:to>
        <xdr:sp macro="" textlink="">
          <xdr:nvSpPr>
            <xdr:cNvPr id="1119" name="CheckBox10" hidden="1">
              <a:extLst>
                <a:ext uri="{63B3BB69-23CF-44E3-9099-C40C66FF867C}">
                  <a14:compatExt spid="_x0000_s1119"/>
                </a:ext>
                <a:ext uri="{FF2B5EF4-FFF2-40B4-BE49-F238E27FC236}">
                  <a16:creationId xmlns:a16="http://schemas.microsoft.com/office/drawing/2014/main" id="{00000000-0008-0000-0000-00005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247650</xdr:colOff>
          <xdr:row>25</xdr:row>
          <xdr:rowOff>66675</xdr:rowOff>
        </xdr:from>
        <xdr:to>
          <xdr:col>12</xdr:col>
          <xdr:colOff>495300</xdr:colOff>
          <xdr:row>26</xdr:row>
          <xdr:rowOff>114300</xdr:rowOff>
        </xdr:to>
        <xdr:sp macro="" textlink="">
          <xdr:nvSpPr>
            <xdr:cNvPr id="1120" name="CheckBox11" hidden="1">
              <a:extLst>
                <a:ext uri="{63B3BB69-23CF-44E3-9099-C40C66FF867C}">
                  <a14:compatExt spid="_x0000_s1120"/>
                </a:ext>
                <a:ext uri="{FF2B5EF4-FFF2-40B4-BE49-F238E27FC236}">
                  <a16:creationId xmlns:a16="http://schemas.microsoft.com/office/drawing/2014/main" id="{00000000-0008-0000-0000-00006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247650</xdr:colOff>
          <xdr:row>26</xdr:row>
          <xdr:rowOff>85725</xdr:rowOff>
        </xdr:from>
        <xdr:to>
          <xdr:col>12</xdr:col>
          <xdr:colOff>495300</xdr:colOff>
          <xdr:row>27</xdr:row>
          <xdr:rowOff>133350</xdr:rowOff>
        </xdr:to>
        <xdr:sp macro="" textlink="">
          <xdr:nvSpPr>
            <xdr:cNvPr id="1121" name="CheckBox12" hidden="1">
              <a:extLst>
                <a:ext uri="{63B3BB69-23CF-44E3-9099-C40C66FF867C}">
                  <a14:compatExt spid="_x0000_s1121"/>
                </a:ext>
                <a:ext uri="{FF2B5EF4-FFF2-40B4-BE49-F238E27FC236}">
                  <a16:creationId xmlns:a16="http://schemas.microsoft.com/office/drawing/2014/main" id="{00000000-0008-0000-0000-00006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32</xdr:row>
          <xdr:rowOff>9525</xdr:rowOff>
        </xdr:from>
        <xdr:to>
          <xdr:col>10</xdr:col>
          <xdr:colOff>257175</xdr:colOff>
          <xdr:row>33</xdr:row>
          <xdr:rowOff>57150</xdr:rowOff>
        </xdr:to>
        <xdr:sp macro="" textlink="">
          <xdr:nvSpPr>
            <xdr:cNvPr id="1158" name="CheckBox13" hidden="1">
              <a:extLst>
                <a:ext uri="{63B3BB69-23CF-44E3-9099-C40C66FF867C}">
                  <a14:compatExt spid="_x0000_s1158"/>
                </a:ext>
                <a:ext uri="{FF2B5EF4-FFF2-40B4-BE49-F238E27FC236}">
                  <a16:creationId xmlns:a16="http://schemas.microsoft.com/office/drawing/2014/main" id="{00000000-0008-0000-0000-00008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33</xdr:row>
          <xdr:rowOff>28575</xdr:rowOff>
        </xdr:from>
        <xdr:to>
          <xdr:col>10</xdr:col>
          <xdr:colOff>257175</xdr:colOff>
          <xdr:row>34</xdr:row>
          <xdr:rowOff>76200</xdr:rowOff>
        </xdr:to>
        <xdr:sp macro="" textlink="">
          <xdr:nvSpPr>
            <xdr:cNvPr id="1159" name="CheckBox14" hidden="1">
              <a:extLst>
                <a:ext uri="{63B3BB69-23CF-44E3-9099-C40C66FF867C}">
                  <a14:compatExt spid="_x0000_s1159"/>
                </a:ext>
                <a:ext uri="{FF2B5EF4-FFF2-40B4-BE49-F238E27FC236}">
                  <a16:creationId xmlns:a16="http://schemas.microsoft.com/office/drawing/2014/main" id="{00000000-0008-0000-0000-00008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34</xdr:row>
          <xdr:rowOff>47625</xdr:rowOff>
        </xdr:from>
        <xdr:to>
          <xdr:col>11</xdr:col>
          <xdr:colOff>333375</xdr:colOff>
          <xdr:row>35</xdr:row>
          <xdr:rowOff>95250</xdr:rowOff>
        </xdr:to>
        <xdr:sp macro="" textlink="">
          <xdr:nvSpPr>
            <xdr:cNvPr id="1160" name="CheckBox15" hidden="1">
              <a:extLst>
                <a:ext uri="{63B3BB69-23CF-44E3-9099-C40C66FF867C}">
                  <a14:compatExt spid="_x0000_s1160"/>
                </a:ext>
                <a:ext uri="{FF2B5EF4-FFF2-40B4-BE49-F238E27FC236}">
                  <a16:creationId xmlns:a16="http://schemas.microsoft.com/office/drawing/2014/main" id="{00000000-0008-0000-0000-00008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23</xdr:row>
          <xdr:rowOff>9525</xdr:rowOff>
        </xdr:from>
        <xdr:to>
          <xdr:col>14</xdr:col>
          <xdr:colOff>609600</xdr:colOff>
          <xdr:row>24</xdr:row>
          <xdr:rowOff>57150</xdr:rowOff>
        </xdr:to>
        <xdr:sp macro="" textlink="">
          <xdr:nvSpPr>
            <xdr:cNvPr id="1161" name="OptionButton1" hidden="1">
              <a:extLst>
                <a:ext uri="{63B3BB69-23CF-44E3-9099-C40C66FF867C}">
                  <a14:compatExt spid="_x0000_s1161"/>
                </a:ext>
                <a:ext uri="{FF2B5EF4-FFF2-40B4-BE49-F238E27FC236}">
                  <a16:creationId xmlns:a16="http://schemas.microsoft.com/office/drawing/2014/main" id="{00000000-0008-0000-0000-00008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24</xdr:row>
          <xdr:rowOff>28575</xdr:rowOff>
        </xdr:from>
        <xdr:to>
          <xdr:col>14</xdr:col>
          <xdr:colOff>609600</xdr:colOff>
          <xdr:row>25</xdr:row>
          <xdr:rowOff>76200</xdr:rowOff>
        </xdr:to>
        <xdr:sp macro="" textlink="">
          <xdr:nvSpPr>
            <xdr:cNvPr id="1162" name="OptionButton2" hidden="1">
              <a:extLst>
                <a:ext uri="{63B3BB69-23CF-44E3-9099-C40C66FF867C}">
                  <a14:compatExt spid="_x0000_s1162"/>
                </a:ext>
                <a:ext uri="{FF2B5EF4-FFF2-40B4-BE49-F238E27FC236}">
                  <a16:creationId xmlns:a16="http://schemas.microsoft.com/office/drawing/2014/main" id="{00000000-0008-0000-0000-00008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25</xdr:row>
          <xdr:rowOff>47625</xdr:rowOff>
        </xdr:from>
        <xdr:to>
          <xdr:col>14</xdr:col>
          <xdr:colOff>609600</xdr:colOff>
          <xdr:row>26</xdr:row>
          <xdr:rowOff>95250</xdr:rowOff>
        </xdr:to>
        <xdr:sp macro="" textlink="">
          <xdr:nvSpPr>
            <xdr:cNvPr id="1163" name="OptionButton3" hidden="1">
              <a:extLst>
                <a:ext uri="{63B3BB69-23CF-44E3-9099-C40C66FF867C}">
                  <a14:compatExt spid="_x0000_s1163"/>
                </a:ext>
                <a:ext uri="{FF2B5EF4-FFF2-40B4-BE49-F238E27FC236}">
                  <a16:creationId xmlns:a16="http://schemas.microsoft.com/office/drawing/2014/main" id="{00000000-0008-0000-0000-00008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26</xdr:row>
          <xdr:rowOff>66675</xdr:rowOff>
        </xdr:from>
        <xdr:to>
          <xdr:col>14</xdr:col>
          <xdr:colOff>609600</xdr:colOff>
          <xdr:row>27</xdr:row>
          <xdr:rowOff>114300</xdr:rowOff>
        </xdr:to>
        <xdr:sp macro="" textlink="">
          <xdr:nvSpPr>
            <xdr:cNvPr id="1164" name="OptionButton4" hidden="1">
              <a:extLst>
                <a:ext uri="{63B3BB69-23CF-44E3-9099-C40C66FF867C}">
                  <a14:compatExt spid="_x0000_s1164"/>
                </a:ext>
                <a:ext uri="{FF2B5EF4-FFF2-40B4-BE49-F238E27FC236}">
                  <a16:creationId xmlns:a16="http://schemas.microsoft.com/office/drawing/2014/main" id="{00000000-0008-0000-0000-00008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27</xdr:row>
          <xdr:rowOff>85725</xdr:rowOff>
        </xdr:from>
        <xdr:to>
          <xdr:col>14</xdr:col>
          <xdr:colOff>609600</xdr:colOff>
          <xdr:row>28</xdr:row>
          <xdr:rowOff>133350</xdr:rowOff>
        </xdr:to>
        <xdr:sp macro="" textlink="">
          <xdr:nvSpPr>
            <xdr:cNvPr id="1165" name="OptionButton5" hidden="1">
              <a:extLst>
                <a:ext uri="{63B3BB69-23CF-44E3-9099-C40C66FF867C}">
                  <a14:compatExt spid="_x0000_s1165"/>
                </a:ext>
                <a:ext uri="{FF2B5EF4-FFF2-40B4-BE49-F238E27FC236}">
                  <a16:creationId xmlns:a16="http://schemas.microsoft.com/office/drawing/2014/main" id="{00000000-0008-0000-0000-00008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28</xdr:row>
          <xdr:rowOff>104775</xdr:rowOff>
        </xdr:from>
        <xdr:to>
          <xdr:col>14</xdr:col>
          <xdr:colOff>609600</xdr:colOff>
          <xdr:row>29</xdr:row>
          <xdr:rowOff>152400</xdr:rowOff>
        </xdr:to>
        <xdr:sp macro="" textlink="">
          <xdr:nvSpPr>
            <xdr:cNvPr id="1166" name="OptionButton6" hidden="1">
              <a:extLst>
                <a:ext uri="{63B3BB69-23CF-44E3-9099-C40C66FF867C}">
                  <a14:compatExt spid="_x0000_s1166"/>
                </a:ext>
                <a:ext uri="{FF2B5EF4-FFF2-40B4-BE49-F238E27FC236}">
                  <a16:creationId xmlns:a16="http://schemas.microsoft.com/office/drawing/2014/main" id="{00000000-0008-0000-0000-00008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23</xdr:row>
          <xdr:rowOff>9525</xdr:rowOff>
        </xdr:from>
        <xdr:to>
          <xdr:col>17</xdr:col>
          <xdr:colOff>0</xdr:colOff>
          <xdr:row>24</xdr:row>
          <xdr:rowOff>57150</xdr:rowOff>
        </xdr:to>
        <xdr:sp macro="" textlink="">
          <xdr:nvSpPr>
            <xdr:cNvPr id="1167" name="OptionButton7" hidden="1">
              <a:extLst>
                <a:ext uri="{63B3BB69-23CF-44E3-9099-C40C66FF867C}">
                  <a14:compatExt spid="_x0000_s1167"/>
                </a:ext>
                <a:ext uri="{FF2B5EF4-FFF2-40B4-BE49-F238E27FC236}">
                  <a16:creationId xmlns:a16="http://schemas.microsoft.com/office/drawing/2014/main" id="{00000000-0008-0000-0000-00008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24</xdr:row>
          <xdr:rowOff>28575</xdr:rowOff>
        </xdr:from>
        <xdr:to>
          <xdr:col>17</xdr:col>
          <xdr:colOff>0</xdr:colOff>
          <xdr:row>25</xdr:row>
          <xdr:rowOff>76200</xdr:rowOff>
        </xdr:to>
        <xdr:sp macro="" textlink="">
          <xdr:nvSpPr>
            <xdr:cNvPr id="1168" name="OptionButton8" hidden="1">
              <a:extLst>
                <a:ext uri="{63B3BB69-23CF-44E3-9099-C40C66FF867C}">
                  <a14:compatExt spid="_x0000_s1168"/>
                </a:ext>
                <a:ext uri="{FF2B5EF4-FFF2-40B4-BE49-F238E27FC236}">
                  <a16:creationId xmlns:a16="http://schemas.microsoft.com/office/drawing/2014/main" id="{00000000-0008-0000-0000-00009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25</xdr:row>
          <xdr:rowOff>47625</xdr:rowOff>
        </xdr:from>
        <xdr:to>
          <xdr:col>17</xdr:col>
          <xdr:colOff>0</xdr:colOff>
          <xdr:row>26</xdr:row>
          <xdr:rowOff>95250</xdr:rowOff>
        </xdr:to>
        <xdr:sp macro="" textlink="">
          <xdr:nvSpPr>
            <xdr:cNvPr id="1169" name="OptionButton9" hidden="1">
              <a:extLst>
                <a:ext uri="{63B3BB69-23CF-44E3-9099-C40C66FF867C}">
                  <a14:compatExt spid="_x0000_s1169"/>
                </a:ext>
                <a:ext uri="{FF2B5EF4-FFF2-40B4-BE49-F238E27FC236}">
                  <a16:creationId xmlns:a16="http://schemas.microsoft.com/office/drawing/2014/main" id="{00000000-0008-0000-0000-00009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26</xdr:row>
          <xdr:rowOff>66675</xdr:rowOff>
        </xdr:from>
        <xdr:to>
          <xdr:col>17</xdr:col>
          <xdr:colOff>0</xdr:colOff>
          <xdr:row>27</xdr:row>
          <xdr:rowOff>114300</xdr:rowOff>
        </xdr:to>
        <xdr:sp macro="" textlink="">
          <xdr:nvSpPr>
            <xdr:cNvPr id="1170" name="OptionButton10" hidden="1">
              <a:extLst>
                <a:ext uri="{63B3BB69-23CF-44E3-9099-C40C66FF867C}">
                  <a14:compatExt spid="_x0000_s1170"/>
                </a:ext>
                <a:ext uri="{FF2B5EF4-FFF2-40B4-BE49-F238E27FC236}">
                  <a16:creationId xmlns:a16="http://schemas.microsoft.com/office/drawing/2014/main" id="{00000000-0008-0000-0000-00009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27</xdr:row>
          <xdr:rowOff>85725</xdr:rowOff>
        </xdr:from>
        <xdr:to>
          <xdr:col>17</xdr:col>
          <xdr:colOff>0</xdr:colOff>
          <xdr:row>28</xdr:row>
          <xdr:rowOff>133350</xdr:rowOff>
        </xdr:to>
        <xdr:sp macro="" textlink="">
          <xdr:nvSpPr>
            <xdr:cNvPr id="1171" name="OptionButton11" hidden="1">
              <a:extLst>
                <a:ext uri="{63B3BB69-23CF-44E3-9099-C40C66FF867C}">
                  <a14:compatExt spid="_x0000_s1171"/>
                </a:ext>
                <a:ext uri="{FF2B5EF4-FFF2-40B4-BE49-F238E27FC236}">
                  <a16:creationId xmlns:a16="http://schemas.microsoft.com/office/drawing/2014/main" id="{00000000-0008-0000-0000-00009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28</xdr:row>
          <xdr:rowOff>104775</xdr:rowOff>
        </xdr:from>
        <xdr:to>
          <xdr:col>17</xdr:col>
          <xdr:colOff>0</xdr:colOff>
          <xdr:row>29</xdr:row>
          <xdr:rowOff>152400</xdr:rowOff>
        </xdr:to>
        <xdr:sp macro="" textlink="">
          <xdr:nvSpPr>
            <xdr:cNvPr id="1172" name="OptionButton12" hidden="1">
              <a:extLst>
                <a:ext uri="{63B3BB69-23CF-44E3-9099-C40C66FF867C}">
                  <a14:compatExt spid="_x0000_s1172"/>
                </a:ext>
                <a:ext uri="{FF2B5EF4-FFF2-40B4-BE49-F238E27FC236}">
                  <a16:creationId xmlns:a16="http://schemas.microsoft.com/office/drawing/2014/main" id="{00000000-0008-0000-0000-00009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38</xdr:row>
          <xdr:rowOff>38100</xdr:rowOff>
        </xdr:from>
        <xdr:to>
          <xdr:col>2</xdr:col>
          <xdr:colOff>333375</xdr:colOff>
          <xdr:row>39</xdr:row>
          <xdr:rowOff>85725</xdr:rowOff>
        </xdr:to>
        <xdr:sp macro="" textlink="">
          <xdr:nvSpPr>
            <xdr:cNvPr id="1173" name="OptionButton13" hidden="1">
              <a:extLst>
                <a:ext uri="{63B3BB69-23CF-44E3-9099-C40C66FF867C}">
                  <a14:compatExt spid="_x0000_s1173"/>
                </a:ext>
                <a:ext uri="{FF2B5EF4-FFF2-40B4-BE49-F238E27FC236}">
                  <a16:creationId xmlns:a16="http://schemas.microsoft.com/office/drawing/2014/main" id="{00000000-0008-0000-0000-00009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39</xdr:row>
          <xdr:rowOff>57150</xdr:rowOff>
        </xdr:from>
        <xdr:to>
          <xdr:col>2</xdr:col>
          <xdr:colOff>333375</xdr:colOff>
          <xdr:row>40</xdr:row>
          <xdr:rowOff>104775</xdr:rowOff>
        </xdr:to>
        <xdr:sp macro="" textlink="">
          <xdr:nvSpPr>
            <xdr:cNvPr id="1174" name="OptionButton14" hidden="1">
              <a:extLst>
                <a:ext uri="{63B3BB69-23CF-44E3-9099-C40C66FF867C}">
                  <a14:compatExt spid="_x0000_s1174"/>
                </a:ext>
                <a:ext uri="{FF2B5EF4-FFF2-40B4-BE49-F238E27FC236}">
                  <a16:creationId xmlns:a16="http://schemas.microsoft.com/office/drawing/2014/main" id="{00000000-0008-0000-0000-00009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40</xdr:row>
          <xdr:rowOff>76200</xdr:rowOff>
        </xdr:from>
        <xdr:to>
          <xdr:col>2</xdr:col>
          <xdr:colOff>333375</xdr:colOff>
          <xdr:row>41</xdr:row>
          <xdr:rowOff>123825</xdr:rowOff>
        </xdr:to>
        <xdr:sp macro="" textlink="">
          <xdr:nvSpPr>
            <xdr:cNvPr id="1175" name="OptionButton15" hidden="1">
              <a:extLst>
                <a:ext uri="{63B3BB69-23CF-44E3-9099-C40C66FF867C}">
                  <a14:compatExt spid="_x0000_s1175"/>
                </a:ext>
                <a:ext uri="{FF2B5EF4-FFF2-40B4-BE49-F238E27FC236}">
                  <a16:creationId xmlns:a16="http://schemas.microsoft.com/office/drawing/2014/main" id="{00000000-0008-0000-0000-00009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41</xdr:row>
          <xdr:rowOff>95250</xdr:rowOff>
        </xdr:from>
        <xdr:to>
          <xdr:col>2</xdr:col>
          <xdr:colOff>333375</xdr:colOff>
          <xdr:row>42</xdr:row>
          <xdr:rowOff>142875</xdr:rowOff>
        </xdr:to>
        <xdr:sp macro="" textlink="">
          <xdr:nvSpPr>
            <xdr:cNvPr id="1176" name="OptionButton16" hidden="1">
              <a:extLst>
                <a:ext uri="{63B3BB69-23CF-44E3-9099-C40C66FF867C}">
                  <a14:compatExt spid="_x0000_s1176"/>
                </a:ext>
                <a:ext uri="{FF2B5EF4-FFF2-40B4-BE49-F238E27FC236}">
                  <a16:creationId xmlns:a16="http://schemas.microsoft.com/office/drawing/2014/main" id="{00000000-0008-0000-0000-00009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38</xdr:row>
          <xdr:rowOff>38100</xdr:rowOff>
        </xdr:from>
        <xdr:to>
          <xdr:col>5</xdr:col>
          <xdr:colOff>333375</xdr:colOff>
          <xdr:row>39</xdr:row>
          <xdr:rowOff>85725</xdr:rowOff>
        </xdr:to>
        <xdr:sp macro="" textlink="">
          <xdr:nvSpPr>
            <xdr:cNvPr id="1177" name="OptionButton17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:a16="http://schemas.microsoft.com/office/drawing/2014/main" id="{00000000-0008-0000-0000-00009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39</xdr:row>
          <xdr:rowOff>57150</xdr:rowOff>
        </xdr:from>
        <xdr:to>
          <xdr:col>5</xdr:col>
          <xdr:colOff>333375</xdr:colOff>
          <xdr:row>40</xdr:row>
          <xdr:rowOff>104775</xdr:rowOff>
        </xdr:to>
        <xdr:sp macro="" textlink="">
          <xdr:nvSpPr>
            <xdr:cNvPr id="1178" name="OptionButton18" hidden="1">
              <a:extLst>
                <a:ext uri="{63B3BB69-23CF-44E3-9099-C40C66FF867C}">
                  <a14:compatExt spid="_x0000_s1178"/>
                </a:ext>
                <a:ext uri="{FF2B5EF4-FFF2-40B4-BE49-F238E27FC236}">
                  <a16:creationId xmlns:a16="http://schemas.microsoft.com/office/drawing/2014/main" id="{00000000-0008-0000-0000-00009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38</xdr:row>
          <xdr:rowOff>38100</xdr:rowOff>
        </xdr:from>
        <xdr:to>
          <xdr:col>10</xdr:col>
          <xdr:colOff>104775</xdr:colOff>
          <xdr:row>39</xdr:row>
          <xdr:rowOff>85725</xdr:rowOff>
        </xdr:to>
        <xdr:sp macro="" textlink="">
          <xdr:nvSpPr>
            <xdr:cNvPr id="1179" name="OptionButton21" hidden="1">
              <a:extLst>
                <a:ext uri="{63B3BB69-23CF-44E3-9099-C40C66FF867C}">
                  <a14:compatExt spid="_x0000_s1179"/>
                </a:ext>
                <a:ext uri="{FF2B5EF4-FFF2-40B4-BE49-F238E27FC236}">
                  <a16:creationId xmlns:a16="http://schemas.microsoft.com/office/drawing/2014/main" id="{00000000-0008-0000-0000-00009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39</xdr:row>
          <xdr:rowOff>57150</xdr:rowOff>
        </xdr:from>
        <xdr:to>
          <xdr:col>10</xdr:col>
          <xdr:colOff>104775</xdr:colOff>
          <xdr:row>40</xdr:row>
          <xdr:rowOff>104775</xdr:rowOff>
        </xdr:to>
        <xdr:sp macro="" textlink="">
          <xdr:nvSpPr>
            <xdr:cNvPr id="1180" name="OptionButton22" hidden="1">
              <a:extLst>
                <a:ext uri="{63B3BB69-23CF-44E3-9099-C40C66FF867C}">
                  <a14:compatExt spid="_x0000_s1180"/>
                </a:ext>
                <a:ext uri="{FF2B5EF4-FFF2-40B4-BE49-F238E27FC236}">
                  <a16:creationId xmlns:a16="http://schemas.microsoft.com/office/drawing/2014/main" id="{00000000-0008-0000-0000-00009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40</xdr:row>
          <xdr:rowOff>76200</xdr:rowOff>
        </xdr:from>
        <xdr:to>
          <xdr:col>10</xdr:col>
          <xdr:colOff>104775</xdr:colOff>
          <xdr:row>41</xdr:row>
          <xdr:rowOff>123825</xdr:rowOff>
        </xdr:to>
        <xdr:sp macro="" textlink="">
          <xdr:nvSpPr>
            <xdr:cNvPr id="1181" name="OptionButton19" hidden="1">
              <a:extLst>
                <a:ext uri="{63B3BB69-23CF-44E3-9099-C40C66FF867C}">
                  <a14:compatExt spid="_x0000_s1181"/>
                </a:ext>
                <a:ext uri="{FF2B5EF4-FFF2-40B4-BE49-F238E27FC236}">
                  <a16:creationId xmlns:a16="http://schemas.microsoft.com/office/drawing/2014/main" id="{00000000-0008-0000-0000-00009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41</xdr:row>
          <xdr:rowOff>95250</xdr:rowOff>
        </xdr:from>
        <xdr:to>
          <xdr:col>10</xdr:col>
          <xdr:colOff>104775</xdr:colOff>
          <xdr:row>42</xdr:row>
          <xdr:rowOff>142875</xdr:rowOff>
        </xdr:to>
        <xdr:sp macro="" textlink="">
          <xdr:nvSpPr>
            <xdr:cNvPr id="1182" name="OptionButton20" hidden="1">
              <a:extLst>
                <a:ext uri="{63B3BB69-23CF-44E3-9099-C40C66FF867C}">
                  <a14:compatExt spid="_x0000_s1182"/>
                </a:ext>
                <a:ext uri="{FF2B5EF4-FFF2-40B4-BE49-F238E27FC236}">
                  <a16:creationId xmlns:a16="http://schemas.microsoft.com/office/drawing/2014/main" id="{00000000-0008-0000-0000-00009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66674</xdr:rowOff>
    </xdr:from>
    <xdr:to>
      <xdr:col>2</xdr:col>
      <xdr:colOff>237363</xdr:colOff>
      <xdr:row>6</xdr:row>
      <xdr:rowOff>57149</xdr:rowOff>
    </xdr:to>
    <xdr:pic>
      <xdr:nvPicPr>
        <xdr:cNvPr id="2" name="Picture 1" descr="A green and white sign&#10;&#10;Description automatically generated with medium confidence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66674"/>
          <a:ext cx="2075688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2790825</xdr:colOff>
      <xdr:row>1</xdr:row>
      <xdr:rowOff>85725</xdr:rowOff>
    </xdr:from>
    <xdr:to>
      <xdr:col>7</xdr:col>
      <xdr:colOff>885824</xdr:colOff>
      <xdr:row>4</xdr:row>
      <xdr:rowOff>101346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9475" y="219075"/>
          <a:ext cx="3114674" cy="5394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66675</xdr:rowOff>
    </xdr:from>
    <xdr:to>
      <xdr:col>3</xdr:col>
      <xdr:colOff>409575</xdr:colOff>
      <xdr:row>6</xdr:row>
      <xdr:rowOff>59172</xdr:rowOff>
    </xdr:to>
    <xdr:pic>
      <xdr:nvPicPr>
        <xdr:cNvPr id="6" name="Picture 5" descr="A green and white sign&#10;&#10;Description automatically generated with medium confidence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66675"/>
          <a:ext cx="2076450" cy="916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10</xdr:row>
          <xdr:rowOff>9525</xdr:rowOff>
        </xdr:from>
        <xdr:to>
          <xdr:col>3</xdr:col>
          <xdr:colOff>590550</xdr:colOff>
          <xdr:row>11</xdr:row>
          <xdr:rowOff>57150</xdr:rowOff>
        </xdr:to>
        <xdr:sp macro="" textlink="">
          <xdr:nvSpPr>
            <xdr:cNvPr id="3171" name="CheckBox1" hidden="1">
              <a:extLst>
                <a:ext uri="{63B3BB69-23CF-44E3-9099-C40C66FF867C}">
                  <a14:compatExt spid="_x0000_s3171"/>
                </a:ext>
                <a:ext uri="{FF2B5EF4-FFF2-40B4-BE49-F238E27FC236}">
                  <a16:creationId xmlns:a16="http://schemas.microsoft.com/office/drawing/2014/main" id="{00000000-0008-0000-0100-00006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11</xdr:row>
          <xdr:rowOff>28575</xdr:rowOff>
        </xdr:from>
        <xdr:to>
          <xdr:col>3</xdr:col>
          <xdr:colOff>590550</xdr:colOff>
          <xdr:row>12</xdr:row>
          <xdr:rowOff>76200</xdr:rowOff>
        </xdr:to>
        <xdr:sp macro="" textlink="">
          <xdr:nvSpPr>
            <xdr:cNvPr id="3170" name="CheckBox2" hidden="1">
              <a:extLst>
                <a:ext uri="{63B3BB69-23CF-44E3-9099-C40C66FF867C}">
                  <a14:compatExt spid="_x0000_s3170"/>
                </a:ext>
                <a:ext uri="{FF2B5EF4-FFF2-40B4-BE49-F238E27FC236}">
                  <a16:creationId xmlns:a16="http://schemas.microsoft.com/office/drawing/2014/main" id="{00000000-0008-0000-0100-00006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20</xdr:row>
          <xdr:rowOff>9525</xdr:rowOff>
        </xdr:from>
        <xdr:to>
          <xdr:col>2</xdr:col>
          <xdr:colOff>0</xdr:colOff>
          <xdr:row>21</xdr:row>
          <xdr:rowOff>57150</xdr:rowOff>
        </xdr:to>
        <xdr:sp macro="" textlink="">
          <xdr:nvSpPr>
            <xdr:cNvPr id="3181" name="CheckBox40" hidden="1">
              <a:extLst>
                <a:ext uri="{63B3BB69-23CF-44E3-9099-C40C66FF867C}">
                  <a14:compatExt spid="_x0000_s3181"/>
                </a:ext>
                <a:ext uri="{FF2B5EF4-FFF2-40B4-BE49-F238E27FC236}">
                  <a16:creationId xmlns:a16="http://schemas.microsoft.com/office/drawing/2014/main" id="{00000000-0008-0000-0100-00006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21</xdr:row>
          <xdr:rowOff>28575</xdr:rowOff>
        </xdr:from>
        <xdr:to>
          <xdr:col>2</xdr:col>
          <xdr:colOff>0</xdr:colOff>
          <xdr:row>22</xdr:row>
          <xdr:rowOff>76200</xdr:rowOff>
        </xdr:to>
        <xdr:sp macro="" textlink="">
          <xdr:nvSpPr>
            <xdr:cNvPr id="3182" name="CheckBox41" hidden="1">
              <a:extLst>
                <a:ext uri="{63B3BB69-23CF-44E3-9099-C40C66FF867C}">
                  <a14:compatExt spid="_x0000_s3182"/>
                </a:ext>
                <a:ext uri="{FF2B5EF4-FFF2-40B4-BE49-F238E27FC236}">
                  <a16:creationId xmlns:a16="http://schemas.microsoft.com/office/drawing/2014/main" id="{00000000-0008-0000-0100-00006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22</xdr:row>
          <xdr:rowOff>47625</xdr:rowOff>
        </xdr:from>
        <xdr:to>
          <xdr:col>2</xdr:col>
          <xdr:colOff>0</xdr:colOff>
          <xdr:row>23</xdr:row>
          <xdr:rowOff>95250</xdr:rowOff>
        </xdr:to>
        <xdr:sp macro="" textlink="">
          <xdr:nvSpPr>
            <xdr:cNvPr id="3183" name="CheckBox42" hidden="1">
              <a:extLst>
                <a:ext uri="{63B3BB69-23CF-44E3-9099-C40C66FF867C}">
                  <a14:compatExt spid="_x0000_s3183"/>
                </a:ext>
                <a:ext uri="{FF2B5EF4-FFF2-40B4-BE49-F238E27FC236}">
                  <a16:creationId xmlns:a16="http://schemas.microsoft.com/office/drawing/2014/main" id="{00000000-0008-0000-0100-00006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20</xdr:row>
          <xdr:rowOff>9525</xdr:rowOff>
        </xdr:from>
        <xdr:to>
          <xdr:col>4</xdr:col>
          <xdr:colOff>0</xdr:colOff>
          <xdr:row>21</xdr:row>
          <xdr:rowOff>57150</xdr:rowOff>
        </xdr:to>
        <xdr:sp macro="" textlink="">
          <xdr:nvSpPr>
            <xdr:cNvPr id="3185" name="CheckBox43" hidden="1">
              <a:extLst>
                <a:ext uri="{63B3BB69-23CF-44E3-9099-C40C66FF867C}">
                  <a14:compatExt spid="_x0000_s3185"/>
                </a:ext>
                <a:ext uri="{FF2B5EF4-FFF2-40B4-BE49-F238E27FC236}">
                  <a16:creationId xmlns:a16="http://schemas.microsoft.com/office/drawing/2014/main" id="{00000000-0008-0000-0100-00007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21</xdr:row>
          <xdr:rowOff>28575</xdr:rowOff>
        </xdr:from>
        <xdr:to>
          <xdr:col>4</xdr:col>
          <xdr:colOff>0</xdr:colOff>
          <xdr:row>22</xdr:row>
          <xdr:rowOff>76200</xdr:rowOff>
        </xdr:to>
        <xdr:sp macro="" textlink="">
          <xdr:nvSpPr>
            <xdr:cNvPr id="3186" name="CheckBox44" hidden="1">
              <a:extLst>
                <a:ext uri="{63B3BB69-23CF-44E3-9099-C40C66FF867C}">
                  <a14:compatExt spid="_x0000_s3186"/>
                </a:ext>
                <a:ext uri="{FF2B5EF4-FFF2-40B4-BE49-F238E27FC236}">
                  <a16:creationId xmlns:a16="http://schemas.microsoft.com/office/drawing/2014/main" id="{00000000-0008-0000-0100-00007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22</xdr:row>
          <xdr:rowOff>47625</xdr:rowOff>
        </xdr:from>
        <xdr:to>
          <xdr:col>4</xdr:col>
          <xdr:colOff>0</xdr:colOff>
          <xdr:row>23</xdr:row>
          <xdr:rowOff>95250</xdr:rowOff>
        </xdr:to>
        <xdr:sp macro="" textlink="">
          <xdr:nvSpPr>
            <xdr:cNvPr id="3187" name="CheckBox45" hidden="1">
              <a:extLst>
                <a:ext uri="{63B3BB69-23CF-44E3-9099-C40C66FF867C}">
                  <a14:compatExt spid="_x0000_s3187"/>
                </a:ext>
                <a:ext uri="{FF2B5EF4-FFF2-40B4-BE49-F238E27FC236}">
                  <a16:creationId xmlns:a16="http://schemas.microsoft.com/office/drawing/2014/main" id="{00000000-0008-0000-0100-00007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23</xdr:row>
          <xdr:rowOff>66675</xdr:rowOff>
        </xdr:from>
        <xdr:to>
          <xdr:col>4</xdr:col>
          <xdr:colOff>0</xdr:colOff>
          <xdr:row>24</xdr:row>
          <xdr:rowOff>114300</xdr:rowOff>
        </xdr:to>
        <xdr:sp macro="" textlink="">
          <xdr:nvSpPr>
            <xdr:cNvPr id="3188" name="CheckBox46" hidden="1">
              <a:extLst>
                <a:ext uri="{63B3BB69-23CF-44E3-9099-C40C66FF867C}">
                  <a14:compatExt spid="_x0000_s3188"/>
                </a:ext>
                <a:ext uri="{FF2B5EF4-FFF2-40B4-BE49-F238E27FC236}">
                  <a16:creationId xmlns:a16="http://schemas.microsoft.com/office/drawing/2014/main" id="{00000000-0008-0000-0100-00007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24</xdr:row>
          <xdr:rowOff>85725</xdr:rowOff>
        </xdr:from>
        <xdr:to>
          <xdr:col>4</xdr:col>
          <xdr:colOff>0</xdr:colOff>
          <xdr:row>25</xdr:row>
          <xdr:rowOff>133350</xdr:rowOff>
        </xdr:to>
        <xdr:sp macro="" textlink="">
          <xdr:nvSpPr>
            <xdr:cNvPr id="3189" name="CheckBox47" hidden="1">
              <a:extLst>
                <a:ext uri="{63B3BB69-23CF-44E3-9099-C40C66FF867C}">
                  <a14:compatExt spid="_x0000_s3189"/>
                </a:ext>
                <a:ext uri="{FF2B5EF4-FFF2-40B4-BE49-F238E27FC236}">
                  <a16:creationId xmlns:a16="http://schemas.microsoft.com/office/drawing/2014/main" id="{00000000-0008-0000-0100-00007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10</xdr:row>
          <xdr:rowOff>9525</xdr:rowOff>
        </xdr:from>
        <xdr:to>
          <xdr:col>15</xdr:col>
          <xdr:colOff>0</xdr:colOff>
          <xdr:row>11</xdr:row>
          <xdr:rowOff>57150</xdr:rowOff>
        </xdr:to>
        <xdr:sp macro="" textlink="">
          <xdr:nvSpPr>
            <xdr:cNvPr id="3194" name="OptionButton7" hidden="1">
              <a:extLst>
                <a:ext uri="{63B3BB69-23CF-44E3-9099-C40C66FF867C}">
                  <a14:compatExt spid="_x0000_s3194"/>
                </a:ext>
                <a:ext uri="{FF2B5EF4-FFF2-40B4-BE49-F238E27FC236}">
                  <a16:creationId xmlns:a16="http://schemas.microsoft.com/office/drawing/2014/main" id="{00000000-0008-0000-0100-00007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11</xdr:row>
          <xdr:rowOff>28575</xdr:rowOff>
        </xdr:from>
        <xdr:to>
          <xdr:col>15</xdr:col>
          <xdr:colOff>0</xdr:colOff>
          <xdr:row>12</xdr:row>
          <xdr:rowOff>76200</xdr:rowOff>
        </xdr:to>
        <xdr:sp macro="" textlink="">
          <xdr:nvSpPr>
            <xdr:cNvPr id="3195" name="OptionButton8" hidden="1">
              <a:extLst>
                <a:ext uri="{63B3BB69-23CF-44E3-9099-C40C66FF867C}">
                  <a14:compatExt spid="_x0000_s3195"/>
                </a:ext>
                <a:ext uri="{FF2B5EF4-FFF2-40B4-BE49-F238E27FC236}">
                  <a16:creationId xmlns:a16="http://schemas.microsoft.com/office/drawing/2014/main" id="{00000000-0008-0000-0100-00007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12</xdr:row>
          <xdr:rowOff>47625</xdr:rowOff>
        </xdr:from>
        <xdr:to>
          <xdr:col>15</xdr:col>
          <xdr:colOff>0</xdr:colOff>
          <xdr:row>13</xdr:row>
          <xdr:rowOff>95250</xdr:rowOff>
        </xdr:to>
        <xdr:sp macro="" textlink="">
          <xdr:nvSpPr>
            <xdr:cNvPr id="3196" name="OptionButton9" hidden="1">
              <a:extLst>
                <a:ext uri="{63B3BB69-23CF-44E3-9099-C40C66FF867C}">
                  <a14:compatExt spid="_x0000_s3196"/>
                </a:ext>
                <a:ext uri="{FF2B5EF4-FFF2-40B4-BE49-F238E27FC236}">
                  <a16:creationId xmlns:a16="http://schemas.microsoft.com/office/drawing/2014/main" id="{00000000-0008-0000-0100-00007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20</xdr:row>
          <xdr:rowOff>9525</xdr:rowOff>
        </xdr:from>
        <xdr:to>
          <xdr:col>13</xdr:col>
          <xdr:colOff>438150</xdr:colOff>
          <xdr:row>21</xdr:row>
          <xdr:rowOff>57150</xdr:rowOff>
        </xdr:to>
        <xdr:sp macro="" textlink="">
          <xdr:nvSpPr>
            <xdr:cNvPr id="3209" name="OptionButton16" hidden="1">
              <a:extLst>
                <a:ext uri="{63B3BB69-23CF-44E3-9099-C40C66FF867C}">
                  <a14:compatExt spid="_x0000_s3209"/>
                </a:ext>
                <a:ext uri="{FF2B5EF4-FFF2-40B4-BE49-F238E27FC236}">
                  <a16:creationId xmlns:a16="http://schemas.microsoft.com/office/drawing/2014/main" id="{00000000-0008-0000-0100-00008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21</xdr:row>
          <xdr:rowOff>28575</xdr:rowOff>
        </xdr:from>
        <xdr:to>
          <xdr:col>13</xdr:col>
          <xdr:colOff>438150</xdr:colOff>
          <xdr:row>22</xdr:row>
          <xdr:rowOff>76200</xdr:rowOff>
        </xdr:to>
        <xdr:sp macro="" textlink="">
          <xdr:nvSpPr>
            <xdr:cNvPr id="3210" name="OptionButton17" hidden="1">
              <a:extLst>
                <a:ext uri="{63B3BB69-23CF-44E3-9099-C40C66FF867C}">
                  <a14:compatExt spid="_x0000_s3210"/>
                </a:ext>
                <a:ext uri="{FF2B5EF4-FFF2-40B4-BE49-F238E27FC236}">
                  <a16:creationId xmlns:a16="http://schemas.microsoft.com/office/drawing/2014/main" id="{00000000-0008-0000-0100-00008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24</xdr:row>
          <xdr:rowOff>9525</xdr:rowOff>
        </xdr:from>
        <xdr:to>
          <xdr:col>13</xdr:col>
          <xdr:colOff>333375</xdr:colOff>
          <xdr:row>25</xdr:row>
          <xdr:rowOff>57150</xdr:rowOff>
        </xdr:to>
        <xdr:sp macro="" textlink="">
          <xdr:nvSpPr>
            <xdr:cNvPr id="3218" name="OptionButton18" hidden="1">
              <a:extLst>
                <a:ext uri="{63B3BB69-23CF-44E3-9099-C40C66FF867C}">
                  <a14:compatExt spid="_x0000_s3218"/>
                </a:ext>
                <a:ext uri="{FF2B5EF4-FFF2-40B4-BE49-F238E27FC236}">
                  <a16:creationId xmlns:a16="http://schemas.microsoft.com/office/drawing/2014/main" id="{00000000-0008-0000-0100-00009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25</xdr:row>
          <xdr:rowOff>28575</xdr:rowOff>
        </xdr:from>
        <xdr:to>
          <xdr:col>13</xdr:col>
          <xdr:colOff>333375</xdr:colOff>
          <xdr:row>26</xdr:row>
          <xdr:rowOff>76200</xdr:rowOff>
        </xdr:to>
        <xdr:sp macro="" textlink="">
          <xdr:nvSpPr>
            <xdr:cNvPr id="3219" name="OptionButton19" hidden="1">
              <a:extLst>
                <a:ext uri="{63B3BB69-23CF-44E3-9099-C40C66FF867C}">
                  <a14:compatExt spid="_x0000_s3219"/>
                </a:ext>
                <a:ext uri="{FF2B5EF4-FFF2-40B4-BE49-F238E27FC236}">
                  <a16:creationId xmlns:a16="http://schemas.microsoft.com/office/drawing/2014/main" id="{00000000-0008-0000-0100-00009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26</xdr:row>
          <xdr:rowOff>47625</xdr:rowOff>
        </xdr:from>
        <xdr:to>
          <xdr:col>13</xdr:col>
          <xdr:colOff>333375</xdr:colOff>
          <xdr:row>27</xdr:row>
          <xdr:rowOff>95250</xdr:rowOff>
        </xdr:to>
        <xdr:sp macro="" textlink="">
          <xdr:nvSpPr>
            <xdr:cNvPr id="3220" name="OptionButton20" hidden="1">
              <a:extLst>
                <a:ext uri="{63B3BB69-23CF-44E3-9099-C40C66FF867C}">
                  <a14:compatExt spid="_x0000_s3220"/>
                </a:ext>
                <a:ext uri="{FF2B5EF4-FFF2-40B4-BE49-F238E27FC236}">
                  <a16:creationId xmlns:a16="http://schemas.microsoft.com/office/drawing/2014/main" id="{00000000-0008-0000-0100-00009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24</xdr:row>
          <xdr:rowOff>9525</xdr:rowOff>
        </xdr:from>
        <xdr:to>
          <xdr:col>16</xdr:col>
          <xdr:colOff>333375</xdr:colOff>
          <xdr:row>25</xdr:row>
          <xdr:rowOff>57150</xdr:rowOff>
        </xdr:to>
        <xdr:sp macro="" textlink="">
          <xdr:nvSpPr>
            <xdr:cNvPr id="3226" name="OptionButton21" hidden="1">
              <a:extLst>
                <a:ext uri="{63B3BB69-23CF-44E3-9099-C40C66FF867C}">
                  <a14:compatExt spid="_x0000_s3226"/>
                </a:ext>
                <a:ext uri="{FF2B5EF4-FFF2-40B4-BE49-F238E27FC236}">
                  <a16:creationId xmlns:a16="http://schemas.microsoft.com/office/drawing/2014/main" id="{00000000-0008-0000-0100-00009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25</xdr:row>
          <xdr:rowOff>28575</xdr:rowOff>
        </xdr:from>
        <xdr:to>
          <xdr:col>16</xdr:col>
          <xdr:colOff>333375</xdr:colOff>
          <xdr:row>26</xdr:row>
          <xdr:rowOff>76200</xdr:rowOff>
        </xdr:to>
        <xdr:sp macro="" textlink="">
          <xdr:nvSpPr>
            <xdr:cNvPr id="3227" name="OptionButton22" hidden="1">
              <a:extLst>
                <a:ext uri="{63B3BB69-23CF-44E3-9099-C40C66FF867C}">
                  <a14:compatExt spid="_x0000_s3227"/>
                </a:ext>
                <a:ext uri="{FF2B5EF4-FFF2-40B4-BE49-F238E27FC236}">
                  <a16:creationId xmlns:a16="http://schemas.microsoft.com/office/drawing/2014/main" id="{00000000-0008-0000-0100-00009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26</xdr:row>
          <xdr:rowOff>47625</xdr:rowOff>
        </xdr:from>
        <xdr:to>
          <xdr:col>16</xdr:col>
          <xdr:colOff>333375</xdr:colOff>
          <xdr:row>27</xdr:row>
          <xdr:rowOff>95250</xdr:rowOff>
        </xdr:to>
        <xdr:sp macro="" textlink="">
          <xdr:nvSpPr>
            <xdr:cNvPr id="3228" name="OptionButton23" hidden="1">
              <a:extLst>
                <a:ext uri="{63B3BB69-23CF-44E3-9099-C40C66FF867C}">
                  <a14:compatExt spid="_x0000_s3228"/>
                </a:ext>
                <a:ext uri="{FF2B5EF4-FFF2-40B4-BE49-F238E27FC236}">
                  <a16:creationId xmlns:a16="http://schemas.microsoft.com/office/drawing/2014/main" id="{00000000-0008-0000-0100-00009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29</xdr:row>
          <xdr:rowOff>9525</xdr:rowOff>
        </xdr:from>
        <xdr:to>
          <xdr:col>15</xdr:col>
          <xdr:colOff>495300</xdr:colOff>
          <xdr:row>30</xdr:row>
          <xdr:rowOff>57150</xdr:rowOff>
        </xdr:to>
        <xdr:sp macro="" textlink="">
          <xdr:nvSpPr>
            <xdr:cNvPr id="3229" name="CheckBox7" hidden="1">
              <a:extLst>
                <a:ext uri="{63B3BB69-23CF-44E3-9099-C40C66FF867C}">
                  <a14:compatExt spid="_x0000_s3229"/>
                </a:ext>
                <a:ext uri="{FF2B5EF4-FFF2-40B4-BE49-F238E27FC236}">
                  <a16:creationId xmlns:a16="http://schemas.microsoft.com/office/drawing/2014/main" id="{00000000-0008-0000-0100-00009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30</xdr:row>
          <xdr:rowOff>28575</xdr:rowOff>
        </xdr:from>
        <xdr:to>
          <xdr:col>15</xdr:col>
          <xdr:colOff>495300</xdr:colOff>
          <xdr:row>31</xdr:row>
          <xdr:rowOff>76200</xdr:rowOff>
        </xdr:to>
        <xdr:sp macro="" textlink="">
          <xdr:nvSpPr>
            <xdr:cNvPr id="3230" name="CheckBox8" hidden="1">
              <a:extLst>
                <a:ext uri="{63B3BB69-23CF-44E3-9099-C40C66FF867C}">
                  <a14:compatExt spid="_x0000_s3230"/>
                </a:ext>
                <a:ext uri="{FF2B5EF4-FFF2-40B4-BE49-F238E27FC236}">
                  <a16:creationId xmlns:a16="http://schemas.microsoft.com/office/drawing/2014/main" id="{00000000-0008-0000-0100-00009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21</xdr:row>
          <xdr:rowOff>9525</xdr:rowOff>
        </xdr:from>
        <xdr:to>
          <xdr:col>9</xdr:col>
          <xdr:colOff>333375</xdr:colOff>
          <xdr:row>22</xdr:row>
          <xdr:rowOff>57150</xdr:rowOff>
        </xdr:to>
        <xdr:sp macro="" textlink="">
          <xdr:nvSpPr>
            <xdr:cNvPr id="3231" name="OptionButton10" hidden="1">
              <a:extLst>
                <a:ext uri="{63B3BB69-23CF-44E3-9099-C40C66FF867C}">
                  <a14:compatExt spid="_x0000_s3231"/>
                </a:ext>
                <a:ext uri="{FF2B5EF4-FFF2-40B4-BE49-F238E27FC236}">
                  <a16:creationId xmlns:a16="http://schemas.microsoft.com/office/drawing/2014/main" id="{00000000-0008-0000-0100-00009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22</xdr:row>
          <xdr:rowOff>28575</xdr:rowOff>
        </xdr:from>
        <xdr:to>
          <xdr:col>9</xdr:col>
          <xdr:colOff>333375</xdr:colOff>
          <xdr:row>23</xdr:row>
          <xdr:rowOff>76200</xdr:rowOff>
        </xdr:to>
        <xdr:sp macro="" textlink="">
          <xdr:nvSpPr>
            <xdr:cNvPr id="3232" name="OptionButton11" hidden="1">
              <a:extLst>
                <a:ext uri="{63B3BB69-23CF-44E3-9099-C40C66FF867C}">
                  <a14:compatExt spid="_x0000_s3232"/>
                </a:ext>
                <a:ext uri="{FF2B5EF4-FFF2-40B4-BE49-F238E27FC236}">
                  <a16:creationId xmlns:a16="http://schemas.microsoft.com/office/drawing/2014/main" id="{00000000-0008-0000-0100-0000A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23</xdr:row>
          <xdr:rowOff>47625</xdr:rowOff>
        </xdr:from>
        <xdr:to>
          <xdr:col>9</xdr:col>
          <xdr:colOff>333375</xdr:colOff>
          <xdr:row>24</xdr:row>
          <xdr:rowOff>95250</xdr:rowOff>
        </xdr:to>
        <xdr:sp macro="" textlink="">
          <xdr:nvSpPr>
            <xdr:cNvPr id="3233" name="OptionButton12" hidden="1">
              <a:extLst>
                <a:ext uri="{63B3BB69-23CF-44E3-9099-C40C66FF867C}">
                  <a14:compatExt spid="_x0000_s3233"/>
                </a:ext>
                <a:ext uri="{FF2B5EF4-FFF2-40B4-BE49-F238E27FC236}">
                  <a16:creationId xmlns:a16="http://schemas.microsoft.com/office/drawing/2014/main" id="{00000000-0008-0000-0100-0000A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24</xdr:row>
          <xdr:rowOff>66675</xdr:rowOff>
        </xdr:from>
        <xdr:to>
          <xdr:col>9</xdr:col>
          <xdr:colOff>333375</xdr:colOff>
          <xdr:row>25</xdr:row>
          <xdr:rowOff>114300</xdr:rowOff>
        </xdr:to>
        <xdr:sp macro="" textlink="">
          <xdr:nvSpPr>
            <xdr:cNvPr id="3234" name="OptionButton13" hidden="1">
              <a:extLst>
                <a:ext uri="{63B3BB69-23CF-44E3-9099-C40C66FF867C}">
                  <a14:compatExt spid="_x0000_s3234"/>
                </a:ext>
                <a:ext uri="{FF2B5EF4-FFF2-40B4-BE49-F238E27FC236}">
                  <a16:creationId xmlns:a16="http://schemas.microsoft.com/office/drawing/2014/main" id="{00000000-0008-0000-0100-0000A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27</xdr:row>
          <xdr:rowOff>9525</xdr:rowOff>
        </xdr:from>
        <xdr:to>
          <xdr:col>9</xdr:col>
          <xdr:colOff>333375</xdr:colOff>
          <xdr:row>28</xdr:row>
          <xdr:rowOff>57150</xdr:rowOff>
        </xdr:to>
        <xdr:sp macro="" textlink="">
          <xdr:nvSpPr>
            <xdr:cNvPr id="3235" name="OptionButton14" hidden="1">
              <a:extLst>
                <a:ext uri="{63B3BB69-23CF-44E3-9099-C40C66FF867C}">
                  <a14:compatExt spid="_x0000_s3235"/>
                </a:ext>
                <a:ext uri="{FF2B5EF4-FFF2-40B4-BE49-F238E27FC236}">
                  <a16:creationId xmlns:a16="http://schemas.microsoft.com/office/drawing/2014/main" id="{00000000-0008-0000-0100-0000A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28</xdr:row>
          <xdr:rowOff>28575</xdr:rowOff>
        </xdr:from>
        <xdr:to>
          <xdr:col>9</xdr:col>
          <xdr:colOff>333375</xdr:colOff>
          <xdr:row>29</xdr:row>
          <xdr:rowOff>76200</xdr:rowOff>
        </xdr:to>
        <xdr:sp macro="" textlink="">
          <xdr:nvSpPr>
            <xdr:cNvPr id="3236" name="OptionButton15" hidden="1">
              <a:extLst>
                <a:ext uri="{63B3BB69-23CF-44E3-9099-C40C66FF867C}">
                  <a14:compatExt spid="_x0000_s3236"/>
                </a:ext>
                <a:ext uri="{FF2B5EF4-FFF2-40B4-BE49-F238E27FC236}">
                  <a16:creationId xmlns:a16="http://schemas.microsoft.com/office/drawing/2014/main" id="{00000000-0008-0000-0100-0000A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31</xdr:row>
          <xdr:rowOff>47625</xdr:rowOff>
        </xdr:from>
        <xdr:to>
          <xdr:col>15</xdr:col>
          <xdr:colOff>495300</xdr:colOff>
          <xdr:row>32</xdr:row>
          <xdr:rowOff>95250</xdr:rowOff>
        </xdr:to>
        <xdr:sp macro="" textlink="">
          <xdr:nvSpPr>
            <xdr:cNvPr id="3241" name="CheckBox48" hidden="1">
              <a:extLst>
                <a:ext uri="{63B3BB69-23CF-44E3-9099-C40C66FF867C}">
                  <a14:compatExt spid="_x0000_s3241"/>
                </a:ext>
                <a:ext uri="{FF2B5EF4-FFF2-40B4-BE49-F238E27FC236}">
                  <a16:creationId xmlns:a16="http://schemas.microsoft.com/office/drawing/2014/main" id="{00000000-0008-0000-0100-0000A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30</xdr:row>
          <xdr:rowOff>9525</xdr:rowOff>
        </xdr:from>
        <xdr:to>
          <xdr:col>1</xdr:col>
          <xdr:colOff>314325</xdr:colOff>
          <xdr:row>31</xdr:row>
          <xdr:rowOff>57150</xdr:rowOff>
        </xdr:to>
        <xdr:sp macro="" textlink="">
          <xdr:nvSpPr>
            <xdr:cNvPr id="3253" name="CheckBox3" hidden="1">
              <a:extLst>
                <a:ext uri="{63B3BB69-23CF-44E3-9099-C40C66FF867C}">
                  <a14:compatExt spid="_x0000_s3253"/>
                </a:ext>
                <a:ext uri="{FF2B5EF4-FFF2-40B4-BE49-F238E27FC236}">
                  <a16:creationId xmlns:a16="http://schemas.microsoft.com/office/drawing/2014/main" id="{00000000-0008-0000-0100-0000B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31</xdr:row>
          <xdr:rowOff>28575</xdr:rowOff>
        </xdr:from>
        <xdr:to>
          <xdr:col>1</xdr:col>
          <xdr:colOff>314325</xdr:colOff>
          <xdr:row>32</xdr:row>
          <xdr:rowOff>76200</xdr:rowOff>
        </xdr:to>
        <xdr:sp macro="" textlink="">
          <xdr:nvSpPr>
            <xdr:cNvPr id="3254" name="CheckBox4" hidden="1">
              <a:extLst>
                <a:ext uri="{63B3BB69-23CF-44E3-9099-C40C66FF867C}">
                  <a14:compatExt spid="_x0000_s3254"/>
                </a:ext>
                <a:ext uri="{FF2B5EF4-FFF2-40B4-BE49-F238E27FC236}">
                  <a16:creationId xmlns:a16="http://schemas.microsoft.com/office/drawing/2014/main" id="{00000000-0008-0000-0100-0000B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30</xdr:row>
          <xdr:rowOff>9525</xdr:rowOff>
        </xdr:from>
        <xdr:to>
          <xdr:col>7</xdr:col>
          <xdr:colOff>333375</xdr:colOff>
          <xdr:row>31</xdr:row>
          <xdr:rowOff>57150</xdr:rowOff>
        </xdr:to>
        <xdr:sp macro="" textlink="">
          <xdr:nvSpPr>
            <xdr:cNvPr id="3255" name="OptionButton24" hidden="1">
              <a:extLst>
                <a:ext uri="{63B3BB69-23CF-44E3-9099-C40C66FF867C}">
                  <a14:compatExt spid="_x0000_s3255"/>
                </a:ext>
                <a:ext uri="{FF2B5EF4-FFF2-40B4-BE49-F238E27FC236}">
                  <a16:creationId xmlns:a16="http://schemas.microsoft.com/office/drawing/2014/main" id="{00000000-0008-0000-0100-0000B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31</xdr:row>
          <xdr:rowOff>28575</xdr:rowOff>
        </xdr:from>
        <xdr:to>
          <xdr:col>7</xdr:col>
          <xdr:colOff>333375</xdr:colOff>
          <xdr:row>32</xdr:row>
          <xdr:rowOff>76200</xdr:rowOff>
        </xdr:to>
        <xdr:sp macro="" textlink="">
          <xdr:nvSpPr>
            <xdr:cNvPr id="3256" name="OptionButton25" hidden="1">
              <a:extLst>
                <a:ext uri="{63B3BB69-23CF-44E3-9099-C40C66FF867C}">
                  <a14:compatExt spid="_x0000_s3256"/>
                </a:ext>
                <a:ext uri="{FF2B5EF4-FFF2-40B4-BE49-F238E27FC236}">
                  <a16:creationId xmlns:a16="http://schemas.microsoft.com/office/drawing/2014/main" id="{00000000-0008-0000-0100-0000B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10</xdr:row>
          <xdr:rowOff>9525</xdr:rowOff>
        </xdr:from>
        <xdr:to>
          <xdr:col>9</xdr:col>
          <xdr:colOff>333375</xdr:colOff>
          <xdr:row>11</xdr:row>
          <xdr:rowOff>57150</xdr:rowOff>
        </xdr:to>
        <xdr:sp macro="" textlink="">
          <xdr:nvSpPr>
            <xdr:cNvPr id="3277" name="OptionButton34" hidden="1">
              <a:extLst>
                <a:ext uri="{63B3BB69-23CF-44E3-9099-C40C66FF867C}">
                  <a14:compatExt spid="_x0000_s3277"/>
                </a:ext>
                <a:ext uri="{FF2B5EF4-FFF2-40B4-BE49-F238E27FC236}">
                  <a16:creationId xmlns:a16="http://schemas.microsoft.com/office/drawing/2014/main" id="{00000000-0008-0000-0100-0000C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11</xdr:row>
          <xdr:rowOff>28575</xdr:rowOff>
        </xdr:from>
        <xdr:to>
          <xdr:col>9</xdr:col>
          <xdr:colOff>333375</xdr:colOff>
          <xdr:row>12</xdr:row>
          <xdr:rowOff>76200</xdr:rowOff>
        </xdr:to>
        <xdr:sp macro="" textlink="">
          <xdr:nvSpPr>
            <xdr:cNvPr id="3278" name="OptionButton35" hidden="1">
              <a:extLst>
                <a:ext uri="{63B3BB69-23CF-44E3-9099-C40C66FF867C}">
                  <a14:compatExt spid="_x0000_s3278"/>
                </a:ext>
                <a:ext uri="{FF2B5EF4-FFF2-40B4-BE49-F238E27FC236}">
                  <a16:creationId xmlns:a16="http://schemas.microsoft.com/office/drawing/2014/main" id="{00000000-0008-0000-0100-0000C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12</xdr:row>
          <xdr:rowOff>47625</xdr:rowOff>
        </xdr:from>
        <xdr:to>
          <xdr:col>9</xdr:col>
          <xdr:colOff>333375</xdr:colOff>
          <xdr:row>13</xdr:row>
          <xdr:rowOff>95250</xdr:rowOff>
        </xdr:to>
        <xdr:sp macro="" textlink="">
          <xdr:nvSpPr>
            <xdr:cNvPr id="3279" name="OptionButton36" hidden="1">
              <a:extLst>
                <a:ext uri="{63B3BB69-23CF-44E3-9099-C40C66FF867C}">
                  <a14:compatExt spid="_x0000_s3279"/>
                </a:ext>
                <a:ext uri="{FF2B5EF4-FFF2-40B4-BE49-F238E27FC236}">
                  <a16:creationId xmlns:a16="http://schemas.microsoft.com/office/drawing/2014/main" id="{00000000-0008-0000-0100-0000C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13</xdr:row>
          <xdr:rowOff>66675</xdr:rowOff>
        </xdr:from>
        <xdr:to>
          <xdr:col>9</xdr:col>
          <xdr:colOff>333375</xdr:colOff>
          <xdr:row>14</xdr:row>
          <xdr:rowOff>114300</xdr:rowOff>
        </xdr:to>
        <xdr:sp macro="" textlink="">
          <xdr:nvSpPr>
            <xdr:cNvPr id="3280" name="OptionButton37" hidden="1">
              <a:extLst>
                <a:ext uri="{63B3BB69-23CF-44E3-9099-C40C66FF867C}">
                  <a14:compatExt spid="_x0000_s3280"/>
                </a:ext>
                <a:ext uri="{FF2B5EF4-FFF2-40B4-BE49-F238E27FC236}">
                  <a16:creationId xmlns:a16="http://schemas.microsoft.com/office/drawing/2014/main" id="{00000000-0008-0000-0100-0000D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</xdr:row>
          <xdr:rowOff>9525</xdr:rowOff>
        </xdr:from>
        <xdr:to>
          <xdr:col>12</xdr:col>
          <xdr:colOff>333375</xdr:colOff>
          <xdr:row>11</xdr:row>
          <xdr:rowOff>57150</xdr:rowOff>
        </xdr:to>
        <xdr:sp macro="" textlink="">
          <xdr:nvSpPr>
            <xdr:cNvPr id="3283" name="OptionButton38" hidden="1">
              <a:extLst>
                <a:ext uri="{63B3BB69-23CF-44E3-9099-C40C66FF867C}">
                  <a14:compatExt spid="_x0000_s3283"/>
                </a:ext>
                <a:ext uri="{FF2B5EF4-FFF2-40B4-BE49-F238E27FC236}">
                  <a16:creationId xmlns:a16="http://schemas.microsoft.com/office/drawing/2014/main" id="{00000000-0008-0000-0100-0000D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</xdr:row>
          <xdr:rowOff>28575</xdr:rowOff>
        </xdr:from>
        <xdr:to>
          <xdr:col>12</xdr:col>
          <xdr:colOff>333375</xdr:colOff>
          <xdr:row>12</xdr:row>
          <xdr:rowOff>76200</xdr:rowOff>
        </xdr:to>
        <xdr:sp macro="" textlink="">
          <xdr:nvSpPr>
            <xdr:cNvPr id="3284" name="OptionButton39" hidden="1">
              <a:extLst>
                <a:ext uri="{63B3BB69-23CF-44E3-9099-C40C66FF867C}">
                  <a14:compatExt spid="_x0000_s3284"/>
                </a:ext>
                <a:ext uri="{FF2B5EF4-FFF2-40B4-BE49-F238E27FC236}">
                  <a16:creationId xmlns:a16="http://schemas.microsoft.com/office/drawing/2014/main" id="{00000000-0008-0000-0100-0000D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35</xdr:row>
          <xdr:rowOff>9525</xdr:rowOff>
        </xdr:from>
        <xdr:to>
          <xdr:col>7</xdr:col>
          <xdr:colOff>333375</xdr:colOff>
          <xdr:row>36</xdr:row>
          <xdr:rowOff>57150</xdr:rowOff>
        </xdr:to>
        <xdr:sp macro="" textlink="">
          <xdr:nvSpPr>
            <xdr:cNvPr id="3288" name="OptionButton40" hidden="1">
              <a:extLst>
                <a:ext uri="{63B3BB69-23CF-44E3-9099-C40C66FF867C}">
                  <a14:compatExt spid="_x0000_s3288"/>
                </a:ext>
                <a:ext uri="{FF2B5EF4-FFF2-40B4-BE49-F238E27FC236}">
                  <a16:creationId xmlns:a16="http://schemas.microsoft.com/office/drawing/2014/main" id="{00000000-0008-0000-0100-0000D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36</xdr:row>
          <xdr:rowOff>28575</xdr:rowOff>
        </xdr:from>
        <xdr:to>
          <xdr:col>7</xdr:col>
          <xdr:colOff>333375</xdr:colOff>
          <xdr:row>37</xdr:row>
          <xdr:rowOff>76200</xdr:rowOff>
        </xdr:to>
        <xdr:sp macro="" textlink="">
          <xdr:nvSpPr>
            <xdr:cNvPr id="3289" name="OptionButton41" hidden="1">
              <a:extLst>
                <a:ext uri="{63B3BB69-23CF-44E3-9099-C40C66FF867C}">
                  <a14:compatExt spid="_x0000_s3289"/>
                </a:ext>
                <a:ext uri="{FF2B5EF4-FFF2-40B4-BE49-F238E27FC236}">
                  <a16:creationId xmlns:a16="http://schemas.microsoft.com/office/drawing/2014/main" id="{00000000-0008-0000-0100-0000D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39</xdr:row>
          <xdr:rowOff>9525</xdr:rowOff>
        </xdr:from>
        <xdr:to>
          <xdr:col>7</xdr:col>
          <xdr:colOff>333375</xdr:colOff>
          <xdr:row>40</xdr:row>
          <xdr:rowOff>57150</xdr:rowOff>
        </xdr:to>
        <xdr:sp macro="" textlink="">
          <xdr:nvSpPr>
            <xdr:cNvPr id="3290" name="OptionButton42" hidden="1">
              <a:extLst>
                <a:ext uri="{63B3BB69-23CF-44E3-9099-C40C66FF867C}">
                  <a14:compatExt spid="_x0000_s3290"/>
                </a:ext>
                <a:ext uri="{FF2B5EF4-FFF2-40B4-BE49-F238E27FC236}">
                  <a16:creationId xmlns:a16="http://schemas.microsoft.com/office/drawing/2014/main" id="{00000000-0008-0000-0100-0000D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40</xdr:row>
          <xdr:rowOff>28575</xdr:rowOff>
        </xdr:from>
        <xdr:to>
          <xdr:col>7</xdr:col>
          <xdr:colOff>333375</xdr:colOff>
          <xdr:row>41</xdr:row>
          <xdr:rowOff>76200</xdr:rowOff>
        </xdr:to>
        <xdr:sp macro="" textlink="">
          <xdr:nvSpPr>
            <xdr:cNvPr id="3291" name="OptionButton43" hidden="1">
              <a:extLst>
                <a:ext uri="{63B3BB69-23CF-44E3-9099-C40C66FF867C}">
                  <a14:compatExt spid="_x0000_s3291"/>
                </a:ext>
                <a:ext uri="{FF2B5EF4-FFF2-40B4-BE49-F238E27FC236}">
                  <a16:creationId xmlns:a16="http://schemas.microsoft.com/office/drawing/2014/main" id="{00000000-0008-0000-0100-0000D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41</xdr:row>
          <xdr:rowOff>47625</xdr:rowOff>
        </xdr:from>
        <xdr:to>
          <xdr:col>7</xdr:col>
          <xdr:colOff>333375</xdr:colOff>
          <xdr:row>42</xdr:row>
          <xdr:rowOff>95250</xdr:rowOff>
        </xdr:to>
        <xdr:sp macro="" textlink="">
          <xdr:nvSpPr>
            <xdr:cNvPr id="3292" name="OptionButton44" hidden="1">
              <a:extLst>
                <a:ext uri="{63B3BB69-23CF-44E3-9099-C40C66FF867C}">
                  <a14:compatExt spid="_x0000_s3292"/>
                </a:ext>
                <a:ext uri="{FF2B5EF4-FFF2-40B4-BE49-F238E27FC236}">
                  <a16:creationId xmlns:a16="http://schemas.microsoft.com/office/drawing/2014/main" id="{00000000-0008-0000-0100-0000D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35</xdr:row>
          <xdr:rowOff>9525</xdr:rowOff>
        </xdr:from>
        <xdr:to>
          <xdr:col>11</xdr:col>
          <xdr:colOff>333375</xdr:colOff>
          <xdr:row>36</xdr:row>
          <xdr:rowOff>57150</xdr:rowOff>
        </xdr:to>
        <xdr:sp macro="" textlink="">
          <xdr:nvSpPr>
            <xdr:cNvPr id="3293" name="OptionButton45" hidden="1">
              <a:extLst>
                <a:ext uri="{63B3BB69-23CF-44E3-9099-C40C66FF867C}">
                  <a14:compatExt spid="_x0000_s3293"/>
                </a:ext>
                <a:ext uri="{FF2B5EF4-FFF2-40B4-BE49-F238E27FC236}">
                  <a16:creationId xmlns:a16="http://schemas.microsoft.com/office/drawing/2014/main" id="{00000000-0008-0000-0100-0000D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36</xdr:row>
          <xdr:rowOff>28575</xdr:rowOff>
        </xdr:from>
        <xdr:to>
          <xdr:col>11</xdr:col>
          <xdr:colOff>333375</xdr:colOff>
          <xdr:row>37</xdr:row>
          <xdr:rowOff>76200</xdr:rowOff>
        </xdr:to>
        <xdr:sp macro="" textlink="">
          <xdr:nvSpPr>
            <xdr:cNvPr id="3294" name="OptionButton46" hidden="1">
              <a:extLst>
                <a:ext uri="{63B3BB69-23CF-44E3-9099-C40C66FF867C}">
                  <a14:compatExt spid="_x0000_s3294"/>
                </a:ext>
                <a:ext uri="{FF2B5EF4-FFF2-40B4-BE49-F238E27FC236}">
                  <a16:creationId xmlns:a16="http://schemas.microsoft.com/office/drawing/2014/main" id="{00000000-0008-0000-0100-0000D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39</xdr:row>
          <xdr:rowOff>9525</xdr:rowOff>
        </xdr:from>
        <xdr:to>
          <xdr:col>11</xdr:col>
          <xdr:colOff>333375</xdr:colOff>
          <xdr:row>40</xdr:row>
          <xdr:rowOff>57150</xdr:rowOff>
        </xdr:to>
        <xdr:sp macro="" textlink="">
          <xdr:nvSpPr>
            <xdr:cNvPr id="3295" name="OptionButton47" hidden="1">
              <a:extLst>
                <a:ext uri="{63B3BB69-23CF-44E3-9099-C40C66FF867C}">
                  <a14:compatExt spid="_x0000_s3295"/>
                </a:ext>
                <a:ext uri="{FF2B5EF4-FFF2-40B4-BE49-F238E27FC236}">
                  <a16:creationId xmlns:a16="http://schemas.microsoft.com/office/drawing/2014/main" id="{00000000-0008-0000-0100-0000D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40</xdr:row>
          <xdr:rowOff>28575</xdr:rowOff>
        </xdr:from>
        <xdr:to>
          <xdr:col>11</xdr:col>
          <xdr:colOff>333375</xdr:colOff>
          <xdr:row>41</xdr:row>
          <xdr:rowOff>76200</xdr:rowOff>
        </xdr:to>
        <xdr:sp macro="" textlink="">
          <xdr:nvSpPr>
            <xdr:cNvPr id="3296" name="OptionButton48" hidden="1">
              <a:extLst>
                <a:ext uri="{63B3BB69-23CF-44E3-9099-C40C66FF867C}">
                  <a14:compatExt spid="_x0000_s3296"/>
                </a:ext>
                <a:ext uri="{FF2B5EF4-FFF2-40B4-BE49-F238E27FC236}">
                  <a16:creationId xmlns:a16="http://schemas.microsoft.com/office/drawing/2014/main" id="{00000000-0008-0000-0100-0000E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41</xdr:row>
          <xdr:rowOff>47625</xdr:rowOff>
        </xdr:from>
        <xdr:to>
          <xdr:col>11</xdr:col>
          <xdr:colOff>333375</xdr:colOff>
          <xdr:row>42</xdr:row>
          <xdr:rowOff>95250</xdr:rowOff>
        </xdr:to>
        <xdr:sp macro="" textlink="">
          <xdr:nvSpPr>
            <xdr:cNvPr id="3297" name="OptionButton49" hidden="1">
              <a:extLst>
                <a:ext uri="{63B3BB69-23CF-44E3-9099-C40C66FF867C}">
                  <a14:compatExt spid="_x0000_s3297"/>
                </a:ext>
                <a:ext uri="{FF2B5EF4-FFF2-40B4-BE49-F238E27FC236}">
                  <a16:creationId xmlns:a16="http://schemas.microsoft.com/office/drawing/2014/main" id="{00000000-0008-0000-0100-0000E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44</xdr:row>
          <xdr:rowOff>9525</xdr:rowOff>
        </xdr:from>
        <xdr:to>
          <xdr:col>11</xdr:col>
          <xdr:colOff>438150</xdr:colOff>
          <xdr:row>45</xdr:row>
          <xdr:rowOff>57150</xdr:rowOff>
        </xdr:to>
        <xdr:sp macro="" textlink="">
          <xdr:nvSpPr>
            <xdr:cNvPr id="3298" name="OptionButton50" hidden="1">
              <a:extLst>
                <a:ext uri="{63B3BB69-23CF-44E3-9099-C40C66FF867C}">
                  <a14:compatExt spid="_x0000_s3298"/>
                </a:ext>
                <a:ext uri="{FF2B5EF4-FFF2-40B4-BE49-F238E27FC236}">
                  <a16:creationId xmlns:a16="http://schemas.microsoft.com/office/drawing/2014/main" id="{00000000-0008-0000-0100-0000E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45</xdr:row>
          <xdr:rowOff>28575</xdr:rowOff>
        </xdr:from>
        <xdr:to>
          <xdr:col>11</xdr:col>
          <xdr:colOff>438150</xdr:colOff>
          <xdr:row>46</xdr:row>
          <xdr:rowOff>76200</xdr:rowOff>
        </xdr:to>
        <xdr:sp macro="" textlink="">
          <xdr:nvSpPr>
            <xdr:cNvPr id="3299" name="OptionButton51" hidden="1">
              <a:extLst>
                <a:ext uri="{63B3BB69-23CF-44E3-9099-C40C66FF867C}">
                  <a14:compatExt spid="_x0000_s3299"/>
                </a:ext>
                <a:ext uri="{FF2B5EF4-FFF2-40B4-BE49-F238E27FC236}">
                  <a16:creationId xmlns:a16="http://schemas.microsoft.com/office/drawing/2014/main" id="{00000000-0008-0000-0100-0000E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45</xdr:row>
          <xdr:rowOff>9525</xdr:rowOff>
        </xdr:from>
        <xdr:to>
          <xdr:col>7</xdr:col>
          <xdr:colOff>333375</xdr:colOff>
          <xdr:row>46</xdr:row>
          <xdr:rowOff>57150</xdr:rowOff>
        </xdr:to>
        <xdr:sp macro="" textlink="">
          <xdr:nvSpPr>
            <xdr:cNvPr id="3300" name="OptionButton52" hidden="1">
              <a:extLst>
                <a:ext uri="{63B3BB69-23CF-44E3-9099-C40C66FF867C}">
                  <a14:compatExt spid="_x0000_s3300"/>
                </a:ext>
                <a:ext uri="{FF2B5EF4-FFF2-40B4-BE49-F238E27FC236}">
                  <a16:creationId xmlns:a16="http://schemas.microsoft.com/office/drawing/2014/main" id="{00000000-0008-0000-0100-0000E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46</xdr:row>
          <xdr:rowOff>28575</xdr:rowOff>
        </xdr:from>
        <xdr:to>
          <xdr:col>7</xdr:col>
          <xdr:colOff>333375</xdr:colOff>
          <xdr:row>47</xdr:row>
          <xdr:rowOff>76200</xdr:rowOff>
        </xdr:to>
        <xdr:sp macro="" textlink="">
          <xdr:nvSpPr>
            <xdr:cNvPr id="3301" name="OptionButton53" hidden="1">
              <a:extLst>
                <a:ext uri="{63B3BB69-23CF-44E3-9099-C40C66FF867C}">
                  <a14:compatExt spid="_x0000_s3301"/>
                </a:ext>
                <a:ext uri="{FF2B5EF4-FFF2-40B4-BE49-F238E27FC236}">
                  <a16:creationId xmlns:a16="http://schemas.microsoft.com/office/drawing/2014/main" id="{00000000-0008-0000-0100-0000E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35</xdr:row>
          <xdr:rowOff>9525</xdr:rowOff>
        </xdr:from>
        <xdr:to>
          <xdr:col>16</xdr:col>
          <xdr:colOff>333375</xdr:colOff>
          <xdr:row>36</xdr:row>
          <xdr:rowOff>57150</xdr:rowOff>
        </xdr:to>
        <xdr:sp macro="" textlink="">
          <xdr:nvSpPr>
            <xdr:cNvPr id="3304" name="OptionButton54" hidden="1">
              <a:extLst>
                <a:ext uri="{63B3BB69-23CF-44E3-9099-C40C66FF867C}">
                  <a14:compatExt spid="_x0000_s3304"/>
                </a:ext>
                <a:ext uri="{FF2B5EF4-FFF2-40B4-BE49-F238E27FC236}">
                  <a16:creationId xmlns:a16="http://schemas.microsoft.com/office/drawing/2014/main" id="{00000000-0008-0000-0100-0000E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36</xdr:row>
          <xdr:rowOff>28575</xdr:rowOff>
        </xdr:from>
        <xdr:to>
          <xdr:col>16</xdr:col>
          <xdr:colOff>333375</xdr:colOff>
          <xdr:row>37</xdr:row>
          <xdr:rowOff>76200</xdr:rowOff>
        </xdr:to>
        <xdr:sp macro="" textlink="">
          <xdr:nvSpPr>
            <xdr:cNvPr id="3305" name="OptionButton55" hidden="1">
              <a:extLst>
                <a:ext uri="{63B3BB69-23CF-44E3-9099-C40C66FF867C}">
                  <a14:compatExt spid="_x0000_s3305"/>
                </a:ext>
                <a:ext uri="{FF2B5EF4-FFF2-40B4-BE49-F238E27FC236}">
                  <a16:creationId xmlns:a16="http://schemas.microsoft.com/office/drawing/2014/main" id="{00000000-0008-0000-0100-0000E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39</xdr:row>
          <xdr:rowOff>9525</xdr:rowOff>
        </xdr:from>
        <xdr:to>
          <xdr:col>16</xdr:col>
          <xdr:colOff>333375</xdr:colOff>
          <xdr:row>40</xdr:row>
          <xdr:rowOff>57150</xdr:rowOff>
        </xdr:to>
        <xdr:sp macro="" textlink="">
          <xdr:nvSpPr>
            <xdr:cNvPr id="3306" name="OptionButton56" hidden="1">
              <a:extLst>
                <a:ext uri="{63B3BB69-23CF-44E3-9099-C40C66FF867C}">
                  <a14:compatExt spid="_x0000_s3306"/>
                </a:ext>
                <a:ext uri="{FF2B5EF4-FFF2-40B4-BE49-F238E27FC236}">
                  <a16:creationId xmlns:a16="http://schemas.microsoft.com/office/drawing/2014/main" id="{00000000-0008-0000-0100-0000E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40</xdr:row>
          <xdr:rowOff>28575</xdr:rowOff>
        </xdr:from>
        <xdr:to>
          <xdr:col>16</xdr:col>
          <xdr:colOff>333375</xdr:colOff>
          <xdr:row>41</xdr:row>
          <xdr:rowOff>76200</xdr:rowOff>
        </xdr:to>
        <xdr:sp macro="" textlink="">
          <xdr:nvSpPr>
            <xdr:cNvPr id="3307" name="OptionButton57" hidden="1">
              <a:extLst>
                <a:ext uri="{63B3BB69-23CF-44E3-9099-C40C66FF867C}">
                  <a14:compatExt spid="_x0000_s3307"/>
                </a:ext>
                <a:ext uri="{FF2B5EF4-FFF2-40B4-BE49-F238E27FC236}">
                  <a16:creationId xmlns:a16="http://schemas.microsoft.com/office/drawing/2014/main" id="{00000000-0008-0000-0100-0000E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41</xdr:row>
          <xdr:rowOff>47625</xdr:rowOff>
        </xdr:from>
        <xdr:to>
          <xdr:col>16</xdr:col>
          <xdr:colOff>333375</xdr:colOff>
          <xdr:row>42</xdr:row>
          <xdr:rowOff>95250</xdr:rowOff>
        </xdr:to>
        <xdr:sp macro="" textlink="">
          <xdr:nvSpPr>
            <xdr:cNvPr id="3308" name="OptionButton58" hidden="1">
              <a:extLst>
                <a:ext uri="{63B3BB69-23CF-44E3-9099-C40C66FF867C}">
                  <a14:compatExt spid="_x0000_s3308"/>
                </a:ext>
                <a:ext uri="{FF2B5EF4-FFF2-40B4-BE49-F238E27FC236}">
                  <a16:creationId xmlns:a16="http://schemas.microsoft.com/office/drawing/2014/main" id="{00000000-0008-0000-0100-0000E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49</xdr:row>
          <xdr:rowOff>9525</xdr:rowOff>
        </xdr:from>
        <xdr:to>
          <xdr:col>9</xdr:col>
          <xdr:colOff>314325</xdr:colOff>
          <xdr:row>50</xdr:row>
          <xdr:rowOff>57150</xdr:rowOff>
        </xdr:to>
        <xdr:sp macro="" textlink="">
          <xdr:nvSpPr>
            <xdr:cNvPr id="3309" name="CheckBox5" hidden="1">
              <a:extLst>
                <a:ext uri="{63B3BB69-23CF-44E3-9099-C40C66FF867C}">
                  <a14:compatExt spid="_x0000_s3309"/>
                </a:ext>
                <a:ext uri="{FF2B5EF4-FFF2-40B4-BE49-F238E27FC236}">
                  <a16:creationId xmlns:a16="http://schemas.microsoft.com/office/drawing/2014/main" id="{00000000-0008-0000-0100-0000E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50</xdr:row>
          <xdr:rowOff>28575</xdr:rowOff>
        </xdr:from>
        <xdr:to>
          <xdr:col>9</xdr:col>
          <xdr:colOff>314325</xdr:colOff>
          <xdr:row>51</xdr:row>
          <xdr:rowOff>76200</xdr:rowOff>
        </xdr:to>
        <xdr:sp macro="" textlink="">
          <xdr:nvSpPr>
            <xdr:cNvPr id="3310" name="CheckBox6" hidden="1">
              <a:extLst>
                <a:ext uri="{63B3BB69-23CF-44E3-9099-C40C66FF867C}">
                  <a14:compatExt spid="_x0000_s3310"/>
                </a:ext>
                <a:ext uri="{FF2B5EF4-FFF2-40B4-BE49-F238E27FC236}">
                  <a16:creationId xmlns:a16="http://schemas.microsoft.com/office/drawing/2014/main" id="{00000000-0008-0000-0100-0000E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51</xdr:row>
          <xdr:rowOff>47625</xdr:rowOff>
        </xdr:from>
        <xdr:to>
          <xdr:col>8</xdr:col>
          <xdr:colOff>561975</xdr:colOff>
          <xdr:row>52</xdr:row>
          <xdr:rowOff>95250</xdr:rowOff>
        </xdr:to>
        <xdr:sp macro="" textlink="">
          <xdr:nvSpPr>
            <xdr:cNvPr id="3311" name="CheckBox9" hidden="1">
              <a:extLst>
                <a:ext uri="{63B3BB69-23CF-44E3-9099-C40C66FF867C}">
                  <a14:compatExt spid="_x0000_s3311"/>
                </a:ext>
                <a:ext uri="{FF2B5EF4-FFF2-40B4-BE49-F238E27FC236}">
                  <a16:creationId xmlns:a16="http://schemas.microsoft.com/office/drawing/2014/main" id="{00000000-0008-0000-0100-0000E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52</xdr:row>
          <xdr:rowOff>66675</xdr:rowOff>
        </xdr:from>
        <xdr:to>
          <xdr:col>8</xdr:col>
          <xdr:colOff>561975</xdr:colOff>
          <xdr:row>53</xdr:row>
          <xdr:rowOff>114300</xdr:rowOff>
        </xdr:to>
        <xdr:sp macro="" textlink="">
          <xdr:nvSpPr>
            <xdr:cNvPr id="3312" name="CheckBox10" hidden="1">
              <a:extLst>
                <a:ext uri="{63B3BB69-23CF-44E3-9099-C40C66FF867C}">
                  <a14:compatExt spid="_x0000_s3312"/>
                </a:ext>
                <a:ext uri="{FF2B5EF4-FFF2-40B4-BE49-F238E27FC236}">
                  <a16:creationId xmlns:a16="http://schemas.microsoft.com/office/drawing/2014/main" id="{00000000-0008-0000-0100-0000F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57</xdr:row>
          <xdr:rowOff>9525</xdr:rowOff>
        </xdr:from>
        <xdr:to>
          <xdr:col>2</xdr:col>
          <xdr:colOff>333375</xdr:colOff>
          <xdr:row>58</xdr:row>
          <xdr:rowOff>57150</xdr:rowOff>
        </xdr:to>
        <xdr:sp macro="" textlink="">
          <xdr:nvSpPr>
            <xdr:cNvPr id="3316" name="OptionButton59" hidden="1">
              <a:extLst>
                <a:ext uri="{63B3BB69-23CF-44E3-9099-C40C66FF867C}">
                  <a14:compatExt spid="_x0000_s3316"/>
                </a:ext>
                <a:ext uri="{FF2B5EF4-FFF2-40B4-BE49-F238E27FC236}">
                  <a16:creationId xmlns:a16="http://schemas.microsoft.com/office/drawing/2014/main" id="{00000000-0008-0000-0100-0000F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58</xdr:row>
          <xdr:rowOff>28575</xdr:rowOff>
        </xdr:from>
        <xdr:to>
          <xdr:col>2</xdr:col>
          <xdr:colOff>333375</xdr:colOff>
          <xdr:row>59</xdr:row>
          <xdr:rowOff>76200</xdr:rowOff>
        </xdr:to>
        <xdr:sp macro="" textlink="">
          <xdr:nvSpPr>
            <xdr:cNvPr id="3317" name="OptionButton60" hidden="1">
              <a:extLst>
                <a:ext uri="{63B3BB69-23CF-44E3-9099-C40C66FF867C}">
                  <a14:compatExt spid="_x0000_s3317"/>
                </a:ext>
                <a:ext uri="{FF2B5EF4-FFF2-40B4-BE49-F238E27FC236}">
                  <a16:creationId xmlns:a16="http://schemas.microsoft.com/office/drawing/2014/main" id="{00000000-0008-0000-0100-0000F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59</xdr:row>
          <xdr:rowOff>47625</xdr:rowOff>
        </xdr:from>
        <xdr:to>
          <xdr:col>2</xdr:col>
          <xdr:colOff>333375</xdr:colOff>
          <xdr:row>60</xdr:row>
          <xdr:rowOff>95250</xdr:rowOff>
        </xdr:to>
        <xdr:sp macro="" textlink="">
          <xdr:nvSpPr>
            <xdr:cNvPr id="3318" name="OptionButton61" hidden="1">
              <a:extLst>
                <a:ext uri="{63B3BB69-23CF-44E3-9099-C40C66FF867C}">
                  <a14:compatExt spid="_x0000_s3318"/>
                </a:ext>
                <a:ext uri="{FF2B5EF4-FFF2-40B4-BE49-F238E27FC236}">
                  <a16:creationId xmlns:a16="http://schemas.microsoft.com/office/drawing/2014/main" id="{00000000-0008-0000-0100-0000F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57</xdr:row>
          <xdr:rowOff>9525</xdr:rowOff>
        </xdr:from>
        <xdr:to>
          <xdr:col>10</xdr:col>
          <xdr:colOff>0</xdr:colOff>
          <xdr:row>58</xdr:row>
          <xdr:rowOff>57150</xdr:rowOff>
        </xdr:to>
        <xdr:sp macro="" textlink="">
          <xdr:nvSpPr>
            <xdr:cNvPr id="3319" name="CheckBox11" hidden="1">
              <a:extLst>
                <a:ext uri="{63B3BB69-23CF-44E3-9099-C40C66FF867C}">
                  <a14:compatExt spid="_x0000_s3319"/>
                </a:ext>
                <a:ext uri="{FF2B5EF4-FFF2-40B4-BE49-F238E27FC236}">
                  <a16:creationId xmlns:a16="http://schemas.microsoft.com/office/drawing/2014/main" id="{00000000-0008-0000-0100-0000F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58</xdr:row>
          <xdr:rowOff>28575</xdr:rowOff>
        </xdr:from>
        <xdr:to>
          <xdr:col>10</xdr:col>
          <xdr:colOff>0</xdr:colOff>
          <xdr:row>59</xdr:row>
          <xdr:rowOff>76200</xdr:rowOff>
        </xdr:to>
        <xdr:sp macro="" textlink="">
          <xdr:nvSpPr>
            <xdr:cNvPr id="3320" name="CheckBox12" hidden="1">
              <a:extLst>
                <a:ext uri="{63B3BB69-23CF-44E3-9099-C40C66FF867C}">
                  <a14:compatExt spid="_x0000_s3320"/>
                </a:ext>
                <a:ext uri="{FF2B5EF4-FFF2-40B4-BE49-F238E27FC236}">
                  <a16:creationId xmlns:a16="http://schemas.microsoft.com/office/drawing/2014/main" id="{00000000-0008-0000-0100-0000F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59</xdr:row>
          <xdr:rowOff>47625</xdr:rowOff>
        </xdr:from>
        <xdr:to>
          <xdr:col>10</xdr:col>
          <xdr:colOff>0</xdr:colOff>
          <xdr:row>60</xdr:row>
          <xdr:rowOff>95250</xdr:rowOff>
        </xdr:to>
        <xdr:sp macro="" textlink="">
          <xdr:nvSpPr>
            <xdr:cNvPr id="3321" name="CheckBox34" hidden="1">
              <a:extLst>
                <a:ext uri="{63B3BB69-23CF-44E3-9099-C40C66FF867C}">
                  <a14:compatExt spid="_x0000_s3321"/>
                </a:ext>
                <a:ext uri="{FF2B5EF4-FFF2-40B4-BE49-F238E27FC236}">
                  <a16:creationId xmlns:a16="http://schemas.microsoft.com/office/drawing/2014/main" id="{00000000-0008-0000-0100-0000F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59</xdr:row>
          <xdr:rowOff>47625</xdr:rowOff>
        </xdr:from>
        <xdr:to>
          <xdr:col>12</xdr:col>
          <xdr:colOff>0</xdr:colOff>
          <xdr:row>60</xdr:row>
          <xdr:rowOff>95250</xdr:rowOff>
        </xdr:to>
        <xdr:sp macro="" textlink="">
          <xdr:nvSpPr>
            <xdr:cNvPr id="3322" name="CheckBox35" hidden="1">
              <a:extLst>
                <a:ext uri="{63B3BB69-23CF-44E3-9099-C40C66FF867C}">
                  <a14:compatExt spid="_x0000_s3322"/>
                </a:ext>
                <a:ext uri="{FF2B5EF4-FFF2-40B4-BE49-F238E27FC236}">
                  <a16:creationId xmlns:a16="http://schemas.microsoft.com/office/drawing/2014/main" id="{00000000-0008-0000-0100-0000F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56</xdr:row>
          <xdr:rowOff>9525</xdr:rowOff>
        </xdr:from>
        <xdr:to>
          <xdr:col>15</xdr:col>
          <xdr:colOff>9525</xdr:colOff>
          <xdr:row>57</xdr:row>
          <xdr:rowOff>57150</xdr:rowOff>
        </xdr:to>
        <xdr:sp macro="" textlink="">
          <xdr:nvSpPr>
            <xdr:cNvPr id="3323" name="CheckBox13" hidden="1">
              <a:extLst>
                <a:ext uri="{63B3BB69-23CF-44E3-9099-C40C66FF867C}">
                  <a14:compatExt spid="_x0000_s3323"/>
                </a:ext>
                <a:ext uri="{FF2B5EF4-FFF2-40B4-BE49-F238E27FC236}">
                  <a16:creationId xmlns:a16="http://schemas.microsoft.com/office/drawing/2014/main" id="{00000000-0008-0000-0100-0000F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35</xdr:row>
          <xdr:rowOff>9525</xdr:rowOff>
        </xdr:from>
        <xdr:to>
          <xdr:col>2</xdr:col>
          <xdr:colOff>161925</xdr:colOff>
          <xdr:row>36</xdr:row>
          <xdr:rowOff>57150</xdr:rowOff>
        </xdr:to>
        <xdr:sp macro="" textlink="">
          <xdr:nvSpPr>
            <xdr:cNvPr id="3363" name="OptionButton26" hidden="1">
              <a:extLst>
                <a:ext uri="{63B3BB69-23CF-44E3-9099-C40C66FF867C}">
                  <a14:compatExt spid="_x0000_s3363"/>
                </a:ext>
                <a:ext uri="{FF2B5EF4-FFF2-40B4-BE49-F238E27FC236}">
                  <a16:creationId xmlns:a16="http://schemas.microsoft.com/office/drawing/2014/main" id="{00000000-0008-0000-0100-00002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36</xdr:row>
          <xdr:rowOff>28575</xdr:rowOff>
        </xdr:from>
        <xdr:to>
          <xdr:col>2</xdr:col>
          <xdr:colOff>161925</xdr:colOff>
          <xdr:row>37</xdr:row>
          <xdr:rowOff>76200</xdr:rowOff>
        </xdr:to>
        <xdr:sp macro="" textlink="">
          <xdr:nvSpPr>
            <xdr:cNvPr id="3364" name="OptionButton27" hidden="1">
              <a:extLst>
                <a:ext uri="{63B3BB69-23CF-44E3-9099-C40C66FF867C}">
                  <a14:compatExt spid="_x0000_s3364"/>
                </a:ext>
                <a:ext uri="{FF2B5EF4-FFF2-40B4-BE49-F238E27FC236}">
                  <a16:creationId xmlns:a16="http://schemas.microsoft.com/office/drawing/2014/main" id="{00000000-0008-0000-0100-00002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37</xdr:row>
          <xdr:rowOff>47625</xdr:rowOff>
        </xdr:from>
        <xdr:to>
          <xdr:col>2</xdr:col>
          <xdr:colOff>161925</xdr:colOff>
          <xdr:row>38</xdr:row>
          <xdr:rowOff>95250</xdr:rowOff>
        </xdr:to>
        <xdr:sp macro="" textlink="">
          <xdr:nvSpPr>
            <xdr:cNvPr id="3365" name="OptionButton28" hidden="1">
              <a:extLst>
                <a:ext uri="{63B3BB69-23CF-44E3-9099-C40C66FF867C}">
                  <a14:compatExt spid="_x0000_s3365"/>
                </a:ext>
                <a:ext uri="{FF2B5EF4-FFF2-40B4-BE49-F238E27FC236}">
                  <a16:creationId xmlns:a16="http://schemas.microsoft.com/office/drawing/2014/main" id="{00000000-0008-0000-0100-00002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38</xdr:row>
          <xdr:rowOff>66675</xdr:rowOff>
        </xdr:from>
        <xdr:to>
          <xdr:col>2</xdr:col>
          <xdr:colOff>161925</xdr:colOff>
          <xdr:row>39</xdr:row>
          <xdr:rowOff>114300</xdr:rowOff>
        </xdr:to>
        <xdr:sp macro="" textlink="">
          <xdr:nvSpPr>
            <xdr:cNvPr id="3366" name="OptionButton29" hidden="1">
              <a:extLst>
                <a:ext uri="{63B3BB69-23CF-44E3-9099-C40C66FF867C}">
                  <a14:compatExt spid="_x0000_s3366"/>
                </a:ext>
                <a:ext uri="{FF2B5EF4-FFF2-40B4-BE49-F238E27FC236}">
                  <a16:creationId xmlns:a16="http://schemas.microsoft.com/office/drawing/2014/main" id="{00000000-0008-0000-0100-00002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39</xdr:row>
          <xdr:rowOff>85725</xdr:rowOff>
        </xdr:from>
        <xdr:to>
          <xdr:col>2</xdr:col>
          <xdr:colOff>161925</xdr:colOff>
          <xdr:row>40</xdr:row>
          <xdr:rowOff>133350</xdr:rowOff>
        </xdr:to>
        <xdr:sp macro="" textlink="">
          <xdr:nvSpPr>
            <xdr:cNvPr id="3367" name="OptionButton30" hidden="1">
              <a:extLst>
                <a:ext uri="{63B3BB69-23CF-44E3-9099-C40C66FF867C}">
                  <a14:compatExt spid="_x0000_s3367"/>
                </a:ext>
                <a:ext uri="{FF2B5EF4-FFF2-40B4-BE49-F238E27FC236}">
                  <a16:creationId xmlns:a16="http://schemas.microsoft.com/office/drawing/2014/main" id="{00000000-0008-0000-0100-00002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45</xdr:row>
          <xdr:rowOff>9525</xdr:rowOff>
        </xdr:from>
        <xdr:to>
          <xdr:col>2</xdr:col>
          <xdr:colOff>161925</xdr:colOff>
          <xdr:row>46</xdr:row>
          <xdr:rowOff>57150</xdr:rowOff>
        </xdr:to>
        <xdr:sp macro="" textlink="">
          <xdr:nvSpPr>
            <xdr:cNvPr id="3371" name="OptionButton31" hidden="1">
              <a:extLst>
                <a:ext uri="{63B3BB69-23CF-44E3-9099-C40C66FF867C}">
                  <a14:compatExt spid="_x0000_s3371"/>
                </a:ext>
                <a:ext uri="{FF2B5EF4-FFF2-40B4-BE49-F238E27FC236}">
                  <a16:creationId xmlns:a16="http://schemas.microsoft.com/office/drawing/2014/main" id="{00000000-0008-0000-0100-00002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46</xdr:row>
          <xdr:rowOff>28575</xdr:rowOff>
        </xdr:from>
        <xdr:to>
          <xdr:col>2</xdr:col>
          <xdr:colOff>161925</xdr:colOff>
          <xdr:row>47</xdr:row>
          <xdr:rowOff>76200</xdr:rowOff>
        </xdr:to>
        <xdr:sp macro="" textlink="">
          <xdr:nvSpPr>
            <xdr:cNvPr id="3372" name="OptionButton32" hidden="1">
              <a:extLst>
                <a:ext uri="{63B3BB69-23CF-44E3-9099-C40C66FF867C}">
                  <a14:compatExt spid="_x0000_s3372"/>
                </a:ext>
                <a:ext uri="{FF2B5EF4-FFF2-40B4-BE49-F238E27FC236}">
                  <a16:creationId xmlns:a16="http://schemas.microsoft.com/office/drawing/2014/main" id="{00000000-0008-0000-0100-00002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47</xdr:row>
          <xdr:rowOff>47625</xdr:rowOff>
        </xdr:from>
        <xdr:to>
          <xdr:col>2</xdr:col>
          <xdr:colOff>161925</xdr:colOff>
          <xdr:row>48</xdr:row>
          <xdr:rowOff>95250</xdr:rowOff>
        </xdr:to>
        <xdr:sp macro="" textlink="">
          <xdr:nvSpPr>
            <xdr:cNvPr id="3373" name="OptionButton33" hidden="1">
              <a:extLst>
                <a:ext uri="{63B3BB69-23CF-44E3-9099-C40C66FF867C}">
                  <a14:compatExt spid="_x0000_s3373"/>
                </a:ext>
                <a:ext uri="{FF2B5EF4-FFF2-40B4-BE49-F238E27FC236}">
                  <a16:creationId xmlns:a16="http://schemas.microsoft.com/office/drawing/2014/main" id="{00000000-0008-0000-0100-00002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67</xdr:row>
          <xdr:rowOff>9525</xdr:rowOff>
        </xdr:from>
        <xdr:to>
          <xdr:col>2</xdr:col>
          <xdr:colOff>0</xdr:colOff>
          <xdr:row>68</xdr:row>
          <xdr:rowOff>57150</xdr:rowOff>
        </xdr:to>
        <xdr:sp macro="" textlink="">
          <xdr:nvSpPr>
            <xdr:cNvPr id="3376" name="OptionButton62" hidden="1">
              <a:extLst>
                <a:ext uri="{63B3BB69-23CF-44E3-9099-C40C66FF867C}">
                  <a14:compatExt spid="_x0000_s3376"/>
                </a:ext>
                <a:ext uri="{FF2B5EF4-FFF2-40B4-BE49-F238E27FC236}">
                  <a16:creationId xmlns:a16="http://schemas.microsoft.com/office/drawing/2014/main" id="{00000000-0008-0000-0100-00003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68</xdr:row>
          <xdr:rowOff>28575</xdr:rowOff>
        </xdr:from>
        <xdr:to>
          <xdr:col>2</xdr:col>
          <xdr:colOff>0</xdr:colOff>
          <xdr:row>69</xdr:row>
          <xdr:rowOff>76200</xdr:rowOff>
        </xdr:to>
        <xdr:sp macro="" textlink="">
          <xdr:nvSpPr>
            <xdr:cNvPr id="3377" name="OptionButton63" hidden="1">
              <a:extLst>
                <a:ext uri="{63B3BB69-23CF-44E3-9099-C40C66FF867C}">
                  <a14:compatExt spid="_x0000_s3377"/>
                </a:ext>
                <a:ext uri="{FF2B5EF4-FFF2-40B4-BE49-F238E27FC236}">
                  <a16:creationId xmlns:a16="http://schemas.microsoft.com/office/drawing/2014/main" id="{00000000-0008-0000-0100-00003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73</xdr:row>
          <xdr:rowOff>9525</xdr:rowOff>
        </xdr:from>
        <xdr:to>
          <xdr:col>13</xdr:col>
          <xdr:colOff>314325</xdr:colOff>
          <xdr:row>74</xdr:row>
          <xdr:rowOff>57150</xdr:rowOff>
        </xdr:to>
        <xdr:sp macro="" textlink="">
          <xdr:nvSpPr>
            <xdr:cNvPr id="3397" name="CheckBox14" hidden="1">
              <a:extLst>
                <a:ext uri="{63B3BB69-23CF-44E3-9099-C40C66FF867C}">
                  <a14:compatExt spid="_x0000_s3397"/>
                </a:ext>
                <a:ext uri="{FF2B5EF4-FFF2-40B4-BE49-F238E27FC236}">
                  <a16:creationId xmlns:a16="http://schemas.microsoft.com/office/drawing/2014/main" id="{00000000-0008-0000-0100-00004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74</xdr:row>
          <xdr:rowOff>28575</xdr:rowOff>
        </xdr:from>
        <xdr:to>
          <xdr:col>13</xdr:col>
          <xdr:colOff>314325</xdr:colOff>
          <xdr:row>75</xdr:row>
          <xdr:rowOff>76200</xdr:rowOff>
        </xdr:to>
        <xdr:sp macro="" textlink="">
          <xdr:nvSpPr>
            <xdr:cNvPr id="3398" name="CheckBox15" hidden="1">
              <a:extLst>
                <a:ext uri="{63B3BB69-23CF-44E3-9099-C40C66FF867C}">
                  <a14:compatExt spid="_x0000_s3398"/>
                </a:ext>
                <a:ext uri="{FF2B5EF4-FFF2-40B4-BE49-F238E27FC236}">
                  <a16:creationId xmlns:a16="http://schemas.microsoft.com/office/drawing/2014/main" id="{00000000-0008-0000-0100-00004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75</xdr:row>
          <xdr:rowOff>47625</xdr:rowOff>
        </xdr:from>
        <xdr:to>
          <xdr:col>13</xdr:col>
          <xdr:colOff>314325</xdr:colOff>
          <xdr:row>76</xdr:row>
          <xdr:rowOff>95250</xdr:rowOff>
        </xdr:to>
        <xdr:sp macro="" textlink="">
          <xdr:nvSpPr>
            <xdr:cNvPr id="3399" name="CheckBox16" hidden="1">
              <a:extLst>
                <a:ext uri="{63B3BB69-23CF-44E3-9099-C40C66FF867C}">
                  <a14:compatExt spid="_x0000_s3399"/>
                </a:ext>
                <a:ext uri="{FF2B5EF4-FFF2-40B4-BE49-F238E27FC236}">
                  <a16:creationId xmlns:a16="http://schemas.microsoft.com/office/drawing/2014/main" id="{00000000-0008-0000-0100-00004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76</xdr:row>
          <xdr:rowOff>66675</xdr:rowOff>
        </xdr:from>
        <xdr:to>
          <xdr:col>13</xdr:col>
          <xdr:colOff>314325</xdr:colOff>
          <xdr:row>77</xdr:row>
          <xdr:rowOff>114300</xdr:rowOff>
        </xdr:to>
        <xdr:sp macro="" textlink="">
          <xdr:nvSpPr>
            <xdr:cNvPr id="3400" name="CheckBox17" hidden="1">
              <a:extLst>
                <a:ext uri="{63B3BB69-23CF-44E3-9099-C40C66FF867C}">
                  <a14:compatExt spid="_x0000_s3400"/>
                </a:ext>
                <a:ext uri="{FF2B5EF4-FFF2-40B4-BE49-F238E27FC236}">
                  <a16:creationId xmlns:a16="http://schemas.microsoft.com/office/drawing/2014/main" id="{00000000-0008-0000-0100-00004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74</xdr:row>
          <xdr:rowOff>9525</xdr:rowOff>
        </xdr:from>
        <xdr:to>
          <xdr:col>2</xdr:col>
          <xdr:colOff>333375</xdr:colOff>
          <xdr:row>75</xdr:row>
          <xdr:rowOff>57150</xdr:rowOff>
        </xdr:to>
        <xdr:sp macro="" textlink="">
          <xdr:nvSpPr>
            <xdr:cNvPr id="3403" name="OptionButton76" hidden="1">
              <a:extLst>
                <a:ext uri="{63B3BB69-23CF-44E3-9099-C40C66FF867C}">
                  <a14:compatExt spid="_x0000_s3403"/>
                </a:ext>
                <a:ext uri="{FF2B5EF4-FFF2-40B4-BE49-F238E27FC236}">
                  <a16:creationId xmlns:a16="http://schemas.microsoft.com/office/drawing/2014/main" id="{00000000-0008-0000-0100-00004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75</xdr:row>
          <xdr:rowOff>28575</xdr:rowOff>
        </xdr:from>
        <xdr:to>
          <xdr:col>2</xdr:col>
          <xdr:colOff>333375</xdr:colOff>
          <xdr:row>76</xdr:row>
          <xdr:rowOff>76200</xdr:rowOff>
        </xdr:to>
        <xdr:sp macro="" textlink="">
          <xdr:nvSpPr>
            <xdr:cNvPr id="3404" name="OptionButton77" hidden="1">
              <a:extLst>
                <a:ext uri="{63B3BB69-23CF-44E3-9099-C40C66FF867C}">
                  <a14:compatExt spid="_x0000_s3404"/>
                </a:ext>
                <a:ext uri="{FF2B5EF4-FFF2-40B4-BE49-F238E27FC236}">
                  <a16:creationId xmlns:a16="http://schemas.microsoft.com/office/drawing/2014/main" id="{00000000-0008-0000-0100-00004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78</xdr:row>
          <xdr:rowOff>9525</xdr:rowOff>
        </xdr:from>
        <xdr:to>
          <xdr:col>2</xdr:col>
          <xdr:colOff>333375</xdr:colOff>
          <xdr:row>79</xdr:row>
          <xdr:rowOff>57150</xdr:rowOff>
        </xdr:to>
        <xdr:sp macro="" textlink="">
          <xdr:nvSpPr>
            <xdr:cNvPr id="3405" name="OptionButton78" hidden="1">
              <a:extLst>
                <a:ext uri="{63B3BB69-23CF-44E3-9099-C40C66FF867C}">
                  <a14:compatExt spid="_x0000_s3405"/>
                </a:ext>
                <a:ext uri="{FF2B5EF4-FFF2-40B4-BE49-F238E27FC236}">
                  <a16:creationId xmlns:a16="http://schemas.microsoft.com/office/drawing/2014/main" id="{00000000-0008-0000-0100-00004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79</xdr:row>
          <xdr:rowOff>28575</xdr:rowOff>
        </xdr:from>
        <xdr:to>
          <xdr:col>2</xdr:col>
          <xdr:colOff>333375</xdr:colOff>
          <xdr:row>80</xdr:row>
          <xdr:rowOff>76200</xdr:rowOff>
        </xdr:to>
        <xdr:sp macro="" textlink="">
          <xdr:nvSpPr>
            <xdr:cNvPr id="3406" name="OptionButton79" hidden="1">
              <a:extLst>
                <a:ext uri="{63B3BB69-23CF-44E3-9099-C40C66FF867C}">
                  <a14:compatExt spid="_x0000_s3406"/>
                </a:ext>
                <a:ext uri="{FF2B5EF4-FFF2-40B4-BE49-F238E27FC236}">
                  <a16:creationId xmlns:a16="http://schemas.microsoft.com/office/drawing/2014/main" id="{00000000-0008-0000-0100-00004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74</xdr:row>
          <xdr:rowOff>9525</xdr:rowOff>
        </xdr:from>
        <xdr:to>
          <xdr:col>7</xdr:col>
          <xdr:colOff>190500</xdr:colOff>
          <xdr:row>75</xdr:row>
          <xdr:rowOff>57150</xdr:rowOff>
        </xdr:to>
        <xdr:sp macro="" textlink="">
          <xdr:nvSpPr>
            <xdr:cNvPr id="3407" name="OptionButton80" hidden="1">
              <a:extLst>
                <a:ext uri="{63B3BB69-23CF-44E3-9099-C40C66FF867C}">
                  <a14:compatExt spid="_x0000_s3407"/>
                </a:ext>
                <a:ext uri="{FF2B5EF4-FFF2-40B4-BE49-F238E27FC236}">
                  <a16:creationId xmlns:a16="http://schemas.microsoft.com/office/drawing/2014/main" id="{00000000-0008-0000-0100-00004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75</xdr:row>
          <xdr:rowOff>28575</xdr:rowOff>
        </xdr:from>
        <xdr:to>
          <xdr:col>7</xdr:col>
          <xdr:colOff>190500</xdr:colOff>
          <xdr:row>76</xdr:row>
          <xdr:rowOff>76200</xdr:rowOff>
        </xdr:to>
        <xdr:sp macro="" textlink="">
          <xdr:nvSpPr>
            <xdr:cNvPr id="3408" name="OptionButton81" hidden="1">
              <a:extLst>
                <a:ext uri="{63B3BB69-23CF-44E3-9099-C40C66FF867C}">
                  <a14:compatExt spid="_x0000_s3408"/>
                </a:ext>
                <a:ext uri="{FF2B5EF4-FFF2-40B4-BE49-F238E27FC236}">
                  <a16:creationId xmlns:a16="http://schemas.microsoft.com/office/drawing/2014/main" id="{00000000-0008-0000-0100-00005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76</xdr:row>
          <xdr:rowOff>47625</xdr:rowOff>
        </xdr:from>
        <xdr:to>
          <xdr:col>7</xdr:col>
          <xdr:colOff>190500</xdr:colOff>
          <xdr:row>77</xdr:row>
          <xdr:rowOff>95250</xdr:rowOff>
        </xdr:to>
        <xdr:sp macro="" textlink="">
          <xdr:nvSpPr>
            <xdr:cNvPr id="3409" name="OptionButton82" hidden="1">
              <a:extLst>
                <a:ext uri="{63B3BB69-23CF-44E3-9099-C40C66FF867C}">
                  <a14:compatExt spid="_x0000_s3409"/>
                </a:ext>
                <a:ext uri="{FF2B5EF4-FFF2-40B4-BE49-F238E27FC236}">
                  <a16:creationId xmlns:a16="http://schemas.microsoft.com/office/drawing/2014/main" id="{00000000-0008-0000-0100-00005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83</xdr:row>
          <xdr:rowOff>9525</xdr:rowOff>
        </xdr:from>
        <xdr:to>
          <xdr:col>2</xdr:col>
          <xdr:colOff>333375</xdr:colOff>
          <xdr:row>84</xdr:row>
          <xdr:rowOff>57150</xdr:rowOff>
        </xdr:to>
        <xdr:sp macro="" textlink="">
          <xdr:nvSpPr>
            <xdr:cNvPr id="3414" name="OptionButton84" hidden="1">
              <a:extLst>
                <a:ext uri="{63B3BB69-23CF-44E3-9099-C40C66FF867C}">
                  <a14:compatExt spid="_x0000_s3414"/>
                </a:ext>
                <a:ext uri="{FF2B5EF4-FFF2-40B4-BE49-F238E27FC236}">
                  <a16:creationId xmlns:a16="http://schemas.microsoft.com/office/drawing/2014/main" id="{00000000-0008-0000-0100-00005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84</xdr:row>
          <xdr:rowOff>28575</xdr:rowOff>
        </xdr:from>
        <xdr:to>
          <xdr:col>2</xdr:col>
          <xdr:colOff>333375</xdr:colOff>
          <xdr:row>85</xdr:row>
          <xdr:rowOff>76200</xdr:rowOff>
        </xdr:to>
        <xdr:sp macro="" textlink="">
          <xdr:nvSpPr>
            <xdr:cNvPr id="3415" name="OptionButton85" hidden="1">
              <a:extLst>
                <a:ext uri="{63B3BB69-23CF-44E3-9099-C40C66FF867C}">
                  <a14:compatExt spid="_x0000_s3415"/>
                </a:ext>
                <a:ext uri="{FF2B5EF4-FFF2-40B4-BE49-F238E27FC236}">
                  <a16:creationId xmlns:a16="http://schemas.microsoft.com/office/drawing/2014/main" id="{00000000-0008-0000-0100-00005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87</xdr:row>
          <xdr:rowOff>9525</xdr:rowOff>
        </xdr:from>
        <xdr:to>
          <xdr:col>3</xdr:col>
          <xdr:colOff>190500</xdr:colOff>
          <xdr:row>88</xdr:row>
          <xdr:rowOff>57150</xdr:rowOff>
        </xdr:to>
        <xdr:sp macro="" textlink="">
          <xdr:nvSpPr>
            <xdr:cNvPr id="3416" name="OptionButton86" hidden="1">
              <a:extLst>
                <a:ext uri="{63B3BB69-23CF-44E3-9099-C40C66FF867C}">
                  <a14:compatExt spid="_x0000_s3416"/>
                </a:ext>
                <a:ext uri="{FF2B5EF4-FFF2-40B4-BE49-F238E27FC236}">
                  <a16:creationId xmlns:a16="http://schemas.microsoft.com/office/drawing/2014/main" id="{00000000-0008-0000-0100-00005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88</xdr:row>
          <xdr:rowOff>28575</xdr:rowOff>
        </xdr:from>
        <xdr:to>
          <xdr:col>3</xdr:col>
          <xdr:colOff>190500</xdr:colOff>
          <xdr:row>89</xdr:row>
          <xdr:rowOff>76200</xdr:rowOff>
        </xdr:to>
        <xdr:sp macro="" textlink="">
          <xdr:nvSpPr>
            <xdr:cNvPr id="3417" name="OptionButton87" hidden="1">
              <a:extLst>
                <a:ext uri="{63B3BB69-23CF-44E3-9099-C40C66FF867C}">
                  <a14:compatExt spid="_x0000_s3417"/>
                </a:ext>
                <a:ext uri="{FF2B5EF4-FFF2-40B4-BE49-F238E27FC236}">
                  <a16:creationId xmlns:a16="http://schemas.microsoft.com/office/drawing/2014/main" id="{00000000-0008-0000-0100-00005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89</xdr:row>
          <xdr:rowOff>47625</xdr:rowOff>
        </xdr:from>
        <xdr:to>
          <xdr:col>3</xdr:col>
          <xdr:colOff>190500</xdr:colOff>
          <xdr:row>90</xdr:row>
          <xdr:rowOff>95250</xdr:rowOff>
        </xdr:to>
        <xdr:sp macro="" textlink="">
          <xdr:nvSpPr>
            <xdr:cNvPr id="3418" name="OptionButton88" hidden="1">
              <a:extLst>
                <a:ext uri="{63B3BB69-23CF-44E3-9099-C40C66FF867C}">
                  <a14:compatExt spid="_x0000_s3418"/>
                </a:ext>
                <a:ext uri="{FF2B5EF4-FFF2-40B4-BE49-F238E27FC236}">
                  <a16:creationId xmlns:a16="http://schemas.microsoft.com/office/drawing/2014/main" id="{00000000-0008-0000-0100-00005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83</xdr:row>
          <xdr:rowOff>9525</xdr:rowOff>
        </xdr:from>
        <xdr:to>
          <xdr:col>9</xdr:col>
          <xdr:colOff>466725</xdr:colOff>
          <xdr:row>84</xdr:row>
          <xdr:rowOff>57150</xdr:rowOff>
        </xdr:to>
        <xdr:sp macro="" textlink="">
          <xdr:nvSpPr>
            <xdr:cNvPr id="3424" name="OptionButton90" hidden="1">
              <a:extLst>
                <a:ext uri="{63B3BB69-23CF-44E3-9099-C40C66FF867C}">
                  <a14:compatExt spid="_x0000_s3424"/>
                </a:ext>
                <a:ext uri="{FF2B5EF4-FFF2-40B4-BE49-F238E27FC236}">
                  <a16:creationId xmlns:a16="http://schemas.microsoft.com/office/drawing/2014/main" id="{00000000-0008-0000-0100-00006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84</xdr:row>
          <xdr:rowOff>28575</xdr:rowOff>
        </xdr:from>
        <xdr:to>
          <xdr:col>9</xdr:col>
          <xdr:colOff>466725</xdr:colOff>
          <xdr:row>85</xdr:row>
          <xdr:rowOff>76200</xdr:rowOff>
        </xdr:to>
        <xdr:sp macro="" textlink="">
          <xdr:nvSpPr>
            <xdr:cNvPr id="3425" name="OptionButton91" hidden="1">
              <a:extLst>
                <a:ext uri="{63B3BB69-23CF-44E3-9099-C40C66FF867C}">
                  <a14:compatExt spid="_x0000_s3425"/>
                </a:ext>
                <a:ext uri="{FF2B5EF4-FFF2-40B4-BE49-F238E27FC236}">
                  <a16:creationId xmlns:a16="http://schemas.microsoft.com/office/drawing/2014/main" id="{00000000-0008-0000-0100-00006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85</xdr:row>
          <xdr:rowOff>47625</xdr:rowOff>
        </xdr:from>
        <xdr:to>
          <xdr:col>9</xdr:col>
          <xdr:colOff>466725</xdr:colOff>
          <xdr:row>86</xdr:row>
          <xdr:rowOff>95250</xdr:rowOff>
        </xdr:to>
        <xdr:sp macro="" textlink="">
          <xdr:nvSpPr>
            <xdr:cNvPr id="3426" name="OptionButton92" hidden="1">
              <a:extLst>
                <a:ext uri="{63B3BB69-23CF-44E3-9099-C40C66FF867C}">
                  <a14:compatExt spid="_x0000_s3426"/>
                </a:ext>
                <a:ext uri="{FF2B5EF4-FFF2-40B4-BE49-F238E27FC236}">
                  <a16:creationId xmlns:a16="http://schemas.microsoft.com/office/drawing/2014/main" id="{00000000-0008-0000-0100-00006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83</xdr:row>
          <xdr:rowOff>9525</xdr:rowOff>
        </xdr:from>
        <xdr:to>
          <xdr:col>16</xdr:col>
          <xdr:colOff>314325</xdr:colOff>
          <xdr:row>84</xdr:row>
          <xdr:rowOff>57150</xdr:rowOff>
        </xdr:to>
        <xdr:sp macro="" textlink="">
          <xdr:nvSpPr>
            <xdr:cNvPr id="3432" name="CheckBox22" hidden="1">
              <a:extLst>
                <a:ext uri="{63B3BB69-23CF-44E3-9099-C40C66FF867C}">
                  <a14:compatExt spid="_x0000_s3432"/>
                </a:ext>
                <a:ext uri="{FF2B5EF4-FFF2-40B4-BE49-F238E27FC236}">
                  <a16:creationId xmlns:a16="http://schemas.microsoft.com/office/drawing/2014/main" id="{00000000-0008-0000-0100-00006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84</xdr:row>
          <xdr:rowOff>28575</xdr:rowOff>
        </xdr:from>
        <xdr:to>
          <xdr:col>16</xdr:col>
          <xdr:colOff>314325</xdr:colOff>
          <xdr:row>85</xdr:row>
          <xdr:rowOff>76200</xdr:rowOff>
        </xdr:to>
        <xdr:sp macro="" textlink="">
          <xdr:nvSpPr>
            <xdr:cNvPr id="3433" name="CheckBox23" hidden="1">
              <a:extLst>
                <a:ext uri="{63B3BB69-23CF-44E3-9099-C40C66FF867C}">
                  <a14:compatExt spid="_x0000_s3433"/>
                </a:ext>
                <a:ext uri="{FF2B5EF4-FFF2-40B4-BE49-F238E27FC236}">
                  <a16:creationId xmlns:a16="http://schemas.microsoft.com/office/drawing/2014/main" id="{00000000-0008-0000-0100-00006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85</xdr:row>
          <xdr:rowOff>47625</xdr:rowOff>
        </xdr:from>
        <xdr:to>
          <xdr:col>16</xdr:col>
          <xdr:colOff>314325</xdr:colOff>
          <xdr:row>86</xdr:row>
          <xdr:rowOff>95250</xdr:rowOff>
        </xdr:to>
        <xdr:sp macro="" textlink="">
          <xdr:nvSpPr>
            <xdr:cNvPr id="3434" name="CheckBox24" hidden="1">
              <a:extLst>
                <a:ext uri="{63B3BB69-23CF-44E3-9099-C40C66FF867C}">
                  <a14:compatExt spid="_x0000_s3434"/>
                </a:ext>
                <a:ext uri="{FF2B5EF4-FFF2-40B4-BE49-F238E27FC236}">
                  <a16:creationId xmlns:a16="http://schemas.microsoft.com/office/drawing/2014/main" id="{00000000-0008-0000-0100-00006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86</xdr:row>
          <xdr:rowOff>66675</xdr:rowOff>
        </xdr:from>
        <xdr:to>
          <xdr:col>16</xdr:col>
          <xdr:colOff>314325</xdr:colOff>
          <xdr:row>87</xdr:row>
          <xdr:rowOff>114300</xdr:rowOff>
        </xdr:to>
        <xdr:sp macro="" textlink="">
          <xdr:nvSpPr>
            <xdr:cNvPr id="3435" name="CheckBox36" hidden="1">
              <a:extLst>
                <a:ext uri="{63B3BB69-23CF-44E3-9099-C40C66FF867C}">
                  <a14:compatExt spid="_x0000_s3435"/>
                </a:ext>
                <a:ext uri="{FF2B5EF4-FFF2-40B4-BE49-F238E27FC236}">
                  <a16:creationId xmlns:a16="http://schemas.microsoft.com/office/drawing/2014/main" id="{00000000-0008-0000-0100-00006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87</xdr:row>
          <xdr:rowOff>85725</xdr:rowOff>
        </xdr:from>
        <xdr:to>
          <xdr:col>16</xdr:col>
          <xdr:colOff>314325</xdr:colOff>
          <xdr:row>88</xdr:row>
          <xdr:rowOff>133350</xdr:rowOff>
        </xdr:to>
        <xdr:sp macro="" textlink="">
          <xdr:nvSpPr>
            <xdr:cNvPr id="3436" name="CheckBox37" hidden="1">
              <a:extLst>
                <a:ext uri="{63B3BB69-23CF-44E3-9099-C40C66FF867C}">
                  <a14:compatExt spid="_x0000_s3436"/>
                </a:ext>
                <a:ext uri="{FF2B5EF4-FFF2-40B4-BE49-F238E27FC236}">
                  <a16:creationId xmlns:a16="http://schemas.microsoft.com/office/drawing/2014/main" id="{00000000-0008-0000-0100-00006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88</xdr:row>
          <xdr:rowOff>104775</xdr:rowOff>
        </xdr:from>
        <xdr:to>
          <xdr:col>16</xdr:col>
          <xdr:colOff>314325</xdr:colOff>
          <xdr:row>89</xdr:row>
          <xdr:rowOff>152400</xdr:rowOff>
        </xdr:to>
        <xdr:sp macro="" textlink="">
          <xdr:nvSpPr>
            <xdr:cNvPr id="3437" name="CheckBox38" hidden="1">
              <a:extLst>
                <a:ext uri="{63B3BB69-23CF-44E3-9099-C40C66FF867C}">
                  <a14:compatExt spid="_x0000_s3437"/>
                </a:ext>
                <a:ext uri="{FF2B5EF4-FFF2-40B4-BE49-F238E27FC236}">
                  <a16:creationId xmlns:a16="http://schemas.microsoft.com/office/drawing/2014/main" id="{00000000-0008-0000-0100-00006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93</xdr:row>
          <xdr:rowOff>9525</xdr:rowOff>
        </xdr:from>
        <xdr:to>
          <xdr:col>3</xdr:col>
          <xdr:colOff>9525</xdr:colOff>
          <xdr:row>94</xdr:row>
          <xdr:rowOff>57150</xdr:rowOff>
        </xdr:to>
        <xdr:sp macro="" textlink="">
          <xdr:nvSpPr>
            <xdr:cNvPr id="3443" name="OptionButton93" hidden="1">
              <a:extLst>
                <a:ext uri="{63B3BB69-23CF-44E3-9099-C40C66FF867C}">
                  <a14:compatExt spid="_x0000_s3443"/>
                </a:ext>
                <a:ext uri="{FF2B5EF4-FFF2-40B4-BE49-F238E27FC236}">
                  <a16:creationId xmlns:a16="http://schemas.microsoft.com/office/drawing/2014/main" id="{00000000-0008-0000-0100-00007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94</xdr:row>
          <xdr:rowOff>28575</xdr:rowOff>
        </xdr:from>
        <xdr:to>
          <xdr:col>3</xdr:col>
          <xdr:colOff>9525</xdr:colOff>
          <xdr:row>95</xdr:row>
          <xdr:rowOff>76200</xdr:rowOff>
        </xdr:to>
        <xdr:sp macro="" textlink="">
          <xdr:nvSpPr>
            <xdr:cNvPr id="3444" name="OptionButton94" hidden="1">
              <a:extLst>
                <a:ext uri="{63B3BB69-23CF-44E3-9099-C40C66FF867C}">
                  <a14:compatExt spid="_x0000_s3444"/>
                </a:ext>
                <a:ext uri="{FF2B5EF4-FFF2-40B4-BE49-F238E27FC236}">
                  <a16:creationId xmlns:a16="http://schemas.microsoft.com/office/drawing/2014/main" id="{00000000-0008-0000-0100-00007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95</xdr:row>
          <xdr:rowOff>47625</xdr:rowOff>
        </xdr:from>
        <xdr:to>
          <xdr:col>3</xdr:col>
          <xdr:colOff>9525</xdr:colOff>
          <xdr:row>96</xdr:row>
          <xdr:rowOff>95250</xdr:rowOff>
        </xdr:to>
        <xdr:sp macro="" textlink="">
          <xdr:nvSpPr>
            <xdr:cNvPr id="3445" name="OptionButton95" hidden="1">
              <a:extLst>
                <a:ext uri="{63B3BB69-23CF-44E3-9099-C40C66FF867C}">
                  <a14:compatExt spid="_x0000_s3445"/>
                </a:ext>
                <a:ext uri="{FF2B5EF4-FFF2-40B4-BE49-F238E27FC236}">
                  <a16:creationId xmlns:a16="http://schemas.microsoft.com/office/drawing/2014/main" id="{00000000-0008-0000-0100-00007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96</xdr:row>
          <xdr:rowOff>66675</xdr:rowOff>
        </xdr:from>
        <xdr:to>
          <xdr:col>3</xdr:col>
          <xdr:colOff>9525</xdr:colOff>
          <xdr:row>97</xdr:row>
          <xdr:rowOff>114300</xdr:rowOff>
        </xdr:to>
        <xdr:sp macro="" textlink="">
          <xdr:nvSpPr>
            <xdr:cNvPr id="3446" name="OptionButton96" hidden="1">
              <a:extLst>
                <a:ext uri="{63B3BB69-23CF-44E3-9099-C40C66FF867C}">
                  <a14:compatExt spid="_x0000_s3446"/>
                </a:ext>
                <a:ext uri="{FF2B5EF4-FFF2-40B4-BE49-F238E27FC236}">
                  <a16:creationId xmlns:a16="http://schemas.microsoft.com/office/drawing/2014/main" id="{00000000-0008-0000-0100-00007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97</xdr:row>
          <xdr:rowOff>85725</xdr:rowOff>
        </xdr:from>
        <xdr:to>
          <xdr:col>3</xdr:col>
          <xdr:colOff>9525</xdr:colOff>
          <xdr:row>98</xdr:row>
          <xdr:rowOff>133350</xdr:rowOff>
        </xdr:to>
        <xdr:sp macro="" textlink="">
          <xdr:nvSpPr>
            <xdr:cNvPr id="3447" name="OptionButton97" hidden="1">
              <a:extLst>
                <a:ext uri="{63B3BB69-23CF-44E3-9099-C40C66FF867C}">
                  <a14:compatExt spid="_x0000_s3447"/>
                </a:ext>
                <a:ext uri="{FF2B5EF4-FFF2-40B4-BE49-F238E27FC236}">
                  <a16:creationId xmlns:a16="http://schemas.microsoft.com/office/drawing/2014/main" id="{00000000-0008-0000-0100-00007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94</xdr:row>
          <xdr:rowOff>9525</xdr:rowOff>
        </xdr:from>
        <xdr:to>
          <xdr:col>9</xdr:col>
          <xdr:colOff>9525</xdr:colOff>
          <xdr:row>95</xdr:row>
          <xdr:rowOff>57150</xdr:rowOff>
        </xdr:to>
        <xdr:sp macro="" textlink="">
          <xdr:nvSpPr>
            <xdr:cNvPr id="3448" name="OptionButton98" hidden="1">
              <a:extLst>
                <a:ext uri="{63B3BB69-23CF-44E3-9099-C40C66FF867C}">
                  <a14:compatExt spid="_x0000_s3448"/>
                </a:ext>
                <a:ext uri="{FF2B5EF4-FFF2-40B4-BE49-F238E27FC236}">
                  <a16:creationId xmlns:a16="http://schemas.microsoft.com/office/drawing/2014/main" id="{00000000-0008-0000-0100-00007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95</xdr:row>
          <xdr:rowOff>28575</xdr:rowOff>
        </xdr:from>
        <xdr:to>
          <xdr:col>9</xdr:col>
          <xdr:colOff>9525</xdr:colOff>
          <xdr:row>96</xdr:row>
          <xdr:rowOff>76200</xdr:rowOff>
        </xdr:to>
        <xdr:sp macro="" textlink="">
          <xdr:nvSpPr>
            <xdr:cNvPr id="3449" name="OptionButton99" hidden="1">
              <a:extLst>
                <a:ext uri="{63B3BB69-23CF-44E3-9099-C40C66FF867C}">
                  <a14:compatExt spid="_x0000_s3449"/>
                </a:ext>
                <a:ext uri="{FF2B5EF4-FFF2-40B4-BE49-F238E27FC236}">
                  <a16:creationId xmlns:a16="http://schemas.microsoft.com/office/drawing/2014/main" id="{00000000-0008-0000-0100-00007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96</xdr:row>
          <xdr:rowOff>47625</xdr:rowOff>
        </xdr:from>
        <xdr:to>
          <xdr:col>9</xdr:col>
          <xdr:colOff>9525</xdr:colOff>
          <xdr:row>97</xdr:row>
          <xdr:rowOff>95250</xdr:rowOff>
        </xdr:to>
        <xdr:sp macro="" textlink="">
          <xdr:nvSpPr>
            <xdr:cNvPr id="3450" name="OptionButton100" hidden="1">
              <a:extLst>
                <a:ext uri="{63B3BB69-23CF-44E3-9099-C40C66FF867C}">
                  <a14:compatExt spid="_x0000_s3450"/>
                </a:ext>
                <a:ext uri="{FF2B5EF4-FFF2-40B4-BE49-F238E27FC236}">
                  <a16:creationId xmlns:a16="http://schemas.microsoft.com/office/drawing/2014/main" id="{00000000-0008-0000-0100-00007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97</xdr:row>
          <xdr:rowOff>66675</xdr:rowOff>
        </xdr:from>
        <xdr:to>
          <xdr:col>9</xdr:col>
          <xdr:colOff>9525</xdr:colOff>
          <xdr:row>98</xdr:row>
          <xdr:rowOff>114300</xdr:rowOff>
        </xdr:to>
        <xdr:sp macro="" textlink="">
          <xdr:nvSpPr>
            <xdr:cNvPr id="3451" name="OptionButton101" hidden="1">
              <a:extLst>
                <a:ext uri="{63B3BB69-23CF-44E3-9099-C40C66FF867C}">
                  <a14:compatExt spid="_x0000_s3451"/>
                </a:ext>
                <a:ext uri="{FF2B5EF4-FFF2-40B4-BE49-F238E27FC236}">
                  <a16:creationId xmlns:a16="http://schemas.microsoft.com/office/drawing/2014/main" id="{00000000-0008-0000-0100-00007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100</xdr:row>
          <xdr:rowOff>9525</xdr:rowOff>
        </xdr:from>
        <xdr:to>
          <xdr:col>10</xdr:col>
          <xdr:colOff>219075</xdr:colOff>
          <xdr:row>101</xdr:row>
          <xdr:rowOff>57150</xdr:rowOff>
        </xdr:to>
        <xdr:sp macro="" textlink="">
          <xdr:nvSpPr>
            <xdr:cNvPr id="3452" name="OptionButton102" hidden="1">
              <a:extLst>
                <a:ext uri="{63B3BB69-23CF-44E3-9099-C40C66FF867C}">
                  <a14:compatExt spid="_x0000_s3452"/>
                </a:ext>
                <a:ext uri="{FF2B5EF4-FFF2-40B4-BE49-F238E27FC236}">
                  <a16:creationId xmlns:a16="http://schemas.microsoft.com/office/drawing/2014/main" id="{00000000-0008-0000-0100-00007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101</xdr:row>
          <xdr:rowOff>28575</xdr:rowOff>
        </xdr:from>
        <xdr:to>
          <xdr:col>10</xdr:col>
          <xdr:colOff>219075</xdr:colOff>
          <xdr:row>102</xdr:row>
          <xdr:rowOff>76200</xdr:rowOff>
        </xdr:to>
        <xdr:sp macro="" textlink="">
          <xdr:nvSpPr>
            <xdr:cNvPr id="3453" name="OptionButton103" hidden="1">
              <a:extLst>
                <a:ext uri="{63B3BB69-23CF-44E3-9099-C40C66FF867C}">
                  <a14:compatExt spid="_x0000_s3453"/>
                </a:ext>
                <a:ext uri="{FF2B5EF4-FFF2-40B4-BE49-F238E27FC236}">
                  <a16:creationId xmlns:a16="http://schemas.microsoft.com/office/drawing/2014/main" id="{00000000-0008-0000-0100-00007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102</xdr:row>
          <xdr:rowOff>47625</xdr:rowOff>
        </xdr:from>
        <xdr:to>
          <xdr:col>10</xdr:col>
          <xdr:colOff>219075</xdr:colOff>
          <xdr:row>103</xdr:row>
          <xdr:rowOff>95250</xdr:rowOff>
        </xdr:to>
        <xdr:sp macro="" textlink="">
          <xdr:nvSpPr>
            <xdr:cNvPr id="3454" name="OptionButton104" hidden="1">
              <a:extLst>
                <a:ext uri="{63B3BB69-23CF-44E3-9099-C40C66FF867C}">
                  <a14:compatExt spid="_x0000_s3454"/>
                </a:ext>
                <a:ext uri="{FF2B5EF4-FFF2-40B4-BE49-F238E27FC236}">
                  <a16:creationId xmlns:a16="http://schemas.microsoft.com/office/drawing/2014/main" id="{00000000-0008-0000-0100-00007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100</xdr:row>
          <xdr:rowOff>9525</xdr:rowOff>
        </xdr:from>
        <xdr:to>
          <xdr:col>14</xdr:col>
          <xdr:colOff>19050</xdr:colOff>
          <xdr:row>101</xdr:row>
          <xdr:rowOff>57150</xdr:rowOff>
        </xdr:to>
        <xdr:sp macro="" textlink="">
          <xdr:nvSpPr>
            <xdr:cNvPr id="3456" name="OptionButton106" hidden="1">
              <a:extLst>
                <a:ext uri="{63B3BB69-23CF-44E3-9099-C40C66FF867C}">
                  <a14:compatExt spid="_x0000_s3456"/>
                </a:ext>
                <a:ext uri="{FF2B5EF4-FFF2-40B4-BE49-F238E27FC236}">
                  <a16:creationId xmlns:a16="http://schemas.microsoft.com/office/drawing/2014/main" id="{00000000-0008-0000-0100-00008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101</xdr:row>
          <xdr:rowOff>28575</xdr:rowOff>
        </xdr:from>
        <xdr:to>
          <xdr:col>14</xdr:col>
          <xdr:colOff>19050</xdr:colOff>
          <xdr:row>102</xdr:row>
          <xdr:rowOff>76200</xdr:rowOff>
        </xdr:to>
        <xdr:sp macro="" textlink="">
          <xdr:nvSpPr>
            <xdr:cNvPr id="3457" name="OptionButton107" hidden="1">
              <a:extLst>
                <a:ext uri="{63B3BB69-23CF-44E3-9099-C40C66FF867C}">
                  <a14:compatExt spid="_x0000_s3457"/>
                </a:ext>
                <a:ext uri="{FF2B5EF4-FFF2-40B4-BE49-F238E27FC236}">
                  <a16:creationId xmlns:a16="http://schemas.microsoft.com/office/drawing/2014/main" id="{00000000-0008-0000-0100-00008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102</xdr:row>
          <xdr:rowOff>47625</xdr:rowOff>
        </xdr:from>
        <xdr:to>
          <xdr:col>14</xdr:col>
          <xdr:colOff>19050</xdr:colOff>
          <xdr:row>103</xdr:row>
          <xdr:rowOff>95250</xdr:rowOff>
        </xdr:to>
        <xdr:sp macro="" textlink="">
          <xdr:nvSpPr>
            <xdr:cNvPr id="3458" name="OptionButton108" hidden="1">
              <a:extLst>
                <a:ext uri="{63B3BB69-23CF-44E3-9099-C40C66FF867C}">
                  <a14:compatExt spid="_x0000_s3458"/>
                </a:ext>
                <a:ext uri="{FF2B5EF4-FFF2-40B4-BE49-F238E27FC236}">
                  <a16:creationId xmlns:a16="http://schemas.microsoft.com/office/drawing/2014/main" id="{00000000-0008-0000-0100-00008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94</xdr:row>
          <xdr:rowOff>9525</xdr:rowOff>
        </xdr:from>
        <xdr:to>
          <xdr:col>14</xdr:col>
          <xdr:colOff>333375</xdr:colOff>
          <xdr:row>95</xdr:row>
          <xdr:rowOff>57150</xdr:rowOff>
        </xdr:to>
        <xdr:sp macro="" textlink="">
          <xdr:nvSpPr>
            <xdr:cNvPr id="3459" name="OptionButton109" hidden="1">
              <a:extLst>
                <a:ext uri="{63B3BB69-23CF-44E3-9099-C40C66FF867C}">
                  <a14:compatExt spid="_x0000_s3459"/>
                </a:ext>
                <a:ext uri="{FF2B5EF4-FFF2-40B4-BE49-F238E27FC236}">
                  <a16:creationId xmlns:a16="http://schemas.microsoft.com/office/drawing/2014/main" id="{00000000-0008-0000-0100-00008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101</xdr:row>
          <xdr:rowOff>9525</xdr:rowOff>
        </xdr:from>
        <xdr:to>
          <xdr:col>5</xdr:col>
          <xdr:colOff>438150</xdr:colOff>
          <xdr:row>102</xdr:row>
          <xdr:rowOff>57150</xdr:rowOff>
        </xdr:to>
        <xdr:sp macro="" textlink="">
          <xdr:nvSpPr>
            <xdr:cNvPr id="3460" name="CheckBox25" hidden="1">
              <a:extLst>
                <a:ext uri="{63B3BB69-23CF-44E3-9099-C40C66FF867C}">
                  <a14:compatExt spid="_x0000_s3460"/>
                </a:ext>
                <a:ext uri="{FF2B5EF4-FFF2-40B4-BE49-F238E27FC236}">
                  <a16:creationId xmlns:a16="http://schemas.microsoft.com/office/drawing/2014/main" id="{00000000-0008-0000-0100-00008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102</xdr:row>
          <xdr:rowOff>28575</xdr:rowOff>
        </xdr:from>
        <xdr:to>
          <xdr:col>5</xdr:col>
          <xdr:colOff>438150</xdr:colOff>
          <xdr:row>103</xdr:row>
          <xdr:rowOff>76200</xdr:rowOff>
        </xdr:to>
        <xdr:sp macro="" textlink="">
          <xdr:nvSpPr>
            <xdr:cNvPr id="3461" name="CheckBox26" hidden="1">
              <a:extLst>
                <a:ext uri="{63B3BB69-23CF-44E3-9099-C40C66FF867C}">
                  <a14:compatExt spid="_x0000_s3461"/>
                </a:ext>
                <a:ext uri="{FF2B5EF4-FFF2-40B4-BE49-F238E27FC236}">
                  <a16:creationId xmlns:a16="http://schemas.microsoft.com/office/drawing/2014/main" id="{00000000-0008-0000-0100-00008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112</xdr:row>
          <xdr:rowOff>9525</xdr:rowOff>
        </xdr:from>
        <xdr:to>
          <xdr:col>9</xdr:col>
          <xdr:colOff>371475</xdr:colOff>
          <xdr:row>113</xdr:row>
          <xdr:rowOff>57150</xdr:rowOff>
        </xdr:to>
        <xdr:sp macro="" textlink="">
          <xdr:nvSpPr>
            <xdr:cNvPr id="3470" name="OptionButton115" hidden="1">
              <a:extLst>
                <a:ext uri="{63B3BB69-23CF-44E3-9099-C40C66FF867C}">
                  <a14:compatExt spid="_x0000_s3470"/>
                </a:ext>
                <a:ext uri="{FF2B5EF4-FFF2-40B4-BE49-F238E27FC236}">
                  <a16:creationId xmlns:a16="http://schemas.microsoft.com/office/drawing/2014/main" id="{00000000-0008-0000-0100-00008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113</xdr:row>
          <xdr:rowOff>28575</xdr:rowOff>
        </xdr:from>
        <xdr:to>
          <xdr:col>9</xdr:col>
          <xdr:colOff>371475</xdr:colOff>
          <xdr:row>114</xdr:row>
          <xdr:rowOff>76200</xdr:rowOff>
        </xdr:to>
        <xdr:sp macro="" textlink="">
          <xdr:nvSpPr>
            <xdr:cNvPr id="3471" name="OptionButton116" hidden="1">
              <a:extLst>
                <a:ext uri="{63B3BB69-23CF-44E3-9099-C40C66FF867C}">
                  <a14:compatExt spid="_x0000_s3471"/>
                </a:ext>
                <a:ext uri="{FF2B5EF4-FFF2-40B4-BE49-F238E27FC236}">
                  <a16:creationId xmlns:a16="http://schemas.microsoft.com/office/drawing/2014/main" id="{00000000-0008-0000-0100-00008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63</xdr:row>
          <xdr:rowOff>9525</xdr:rowOff>
        </xdr:from>
        <xdr:to>
          <xdr:col>7</xdr:col>
          <xdr:colOff>9525</xdr:colOff>
          <xdr:row>64</xdr:row>
          <xdr:rowOff>57150</xdr:rowOff>
        </xdr:to>
        <xdr:sp macro="" textlink="">
          <xdr:nvSpPr>
            <xdr:cNvPr id="3484" name="OptionButton68" hidden="1">
              <a:extLst>
                <a:ext uri="{63B3BB69-23CF-44E3-9099-C40C66FF867C}">
                  <a14:compatExt spid="_x0000_s3484"/>
                </a:ext>
                <a:ext uri="{FF2B5EF4-FFF2-40B4-BE49-F238E27FC236}">
                  <a16:creationId xmlns:a16="http://schemas.microsoft.com/office/drawing/2014/main" id="{00000000-0008-0000-0100-00009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64</xdr:row>
          <xdr:rowOff>28575</xdr:rowOff>
        </xdr:from>
        <xdr:to>
          <xdr:col>7</xdr:col>
          <xdr:colOff>9525</xdr:colOff>
          <xdr:row>65</xdr:row>
          <xdr:rowOff>76200</xdr:rowOff>
        </xdr:to>
        <xdr:sp macro="" textlink="">
          <xdr:nvSpPr>
            <xdr:cNvPr id="3485" name="OptionButton69" hidden="1">
              <a:extLst>
                <a:ext uri="{63B3BB69-23CF-44E3-9099-C40C66FF867C}">
                  <a14:compatExt spid="_x0000_s3485"/>
                </a:ext>
                <a:ext uri="{FF2B5EF4-FFF2-40B4-BE49-F238E27FC236}">
                  <a16:creationId xmlns:a16="http://schemas.microsoft.com/office/drawing/2014/main" id="{00000000-0008-0000-0100-00009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65</xdr:row>
          <xdr:rowOff>47625</xdr:rowOff>
        </xdr:from>
        <xdr:to>
          <xdr:col>7</xdr:col>
          <xdr:colOff>9525</xdr:colOff>
          <xdr:row>66</xdr:row>
          <xdr:rowOff>95250</xdr:rowOff>
        </xdr:to>
        <xdr:sp macro="" textlink="">
          <xdr:nvSpPr>
            <xdr:cNvPr id="3486" name="OptionButton70" hidden="1">
              <a:extLst>
                <a:ext uri="{63B3BB69-23CF-44E3-9099-C40C66FF867C}">
                  <a14:compatExt spid="_x0000_s3486"/>
                </a:ext>
                <a:ext uri="{FF2B5EF4-FFF2-40B4-BE49-F238E27FC236}">
                  <a16:creationId xmlns:a16="http://schemas.microsoft.com/office/drawing/2014/main" id="{00000000-0008-0000-0100-00009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57</xdr:row>
          <xdr:rowOff>9525</xdr:rowOff>
        </xdr:from>
        <xdr:to>
          <xdr:col>6</xdr:col>
          <xdr:colOff>161925</xdr:colOff>
          <xdr:row>58</xdr:row>
          <xdr:rowOff>57150</xdr:rowOff>
        </xdr:to>
        <xdr:sp macro="" textlink="">
          <xdr:nvSpPr>
            <xdr:cNvPr id="3487" name="OptionButton64" hidden="1">
              <a:extLst>
                <a:ext uri="{63B3BB69-23CF-44E3-9099-C40C66FF867C}">
                  <a14:compatExt spid="_x0000_s3487"/>
                </a:ext>
                <a:ext uri="{FF2B5EF4-FFF2-40B4-BE49-F238E27FC236}">
                  <a16:creationId xmlns:a16="http://schemas.microsoft.com/office/drawing/2014/main" id="{00000000-0008-0000-0100-00009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58</xdr:row>
          <xdr:rowOff>28575</xdr:rowOff>
        </xdr:from>
        <xdr:to>
          <xdr:col>6</xdr:col>
          <xdr:colOff>161925</xdr:colOff>
          <xdr:row>59</xdr:row>
          <xdr:rowOff>76200</xdr:rowOff>
        </xdr:to>
        <xdr:sp macro="" textlink="">
          <xdr:nvSpPr>
            <xdr:cNvPr id="3488" name="OptionButton65" hidden="1">
              <a:extLst>
                <a:ext uri="{63B3BB69-23CF-44E3-9099-C40C66FF867C}">
                  <a14:compatExt spid="_x0000_s3488"/>
                </a:ext>
                <a:ext uri="{FF2B5EF4-FFF2-40B4-BE49-F238E27FC236}">
                  <a16:creationId xmlns:a16="http://schemas.microsoft.com/office/drawing/2014/main" id="{00000000-0008-0000-0100-0000A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59</xdr:row>
          <xdr:rowOff>47625</xdr:rowOff>
        </xdr:from>
        <xdr:to>
          <xdr:col>6</xdr:col>
          <xdr:colOff>161925</xdr:colOff>
          <xdr:row>60</xdr:row>
          <xdr:rowOff>95250</xdr:rowOff>
        </xdr:to>
        <xdr:sp macro="" textlink="">
          <xdr:nvSpPr>
            <xdr:cNvPr id="3489" name="OptionButton66" hidden="1">
              <a:extLst>
                <a:ext uri="{63B3BB69-23CF-44E3-9099-C40C66FF867C}">
                  <a14:compatExt spid="_x0000_s3489"/>
                </a:ext>
                <a:ext uri="{FF2B5EF4-FFF2-40B4-BE49-F238E27FC236}">
                  <a16:creationId xmlns:a16="http://schemas.microsoft.com/office/drawing/2014/main" id="{00000000-0008-0000-0100-0000A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60</xdr:row>
          <xdr:rowOff>66675</xdr:rowOff>
        </xdr:from>
        <xdr:to>
          <xdr:col>6</xdr:col>
          <xdr:colOff>161925</xdr:colOff>
          <xdr:row>61</xdr:row>
          <xdr:rowOff>114300</xdr:rowOff>
        </xdr:to>
        <xdr:sp macro="" textlink="">
          <xdr:nvSpPr>
            <xdr:cNvPr id="3490" name="OptionButton67" hidden="1">
              <a:extLst>
                <a:ext uri="{63B3BB69-23CF-44E3-9099-C40C66FF867C}">
                  <a14:compatExt spid="_x0000_s3490"/>
                </a:ext>
                <a:ext uri="{FF2B5EF4-FFF2-40B4-BE49-F238E27FC236}">
                  <a16:creationId xmlns:a16="http://schemas.microsoft.com/office/drawing/2014/main" id="{00000000-0008-0000-0100-0000A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62</xdr:row>
          <xdr:rowOff>9525</xdr:rowOff>
        </xdr:from>
        <xdr:to>
          <xdr:col>11</xdr:col>
          <xdr:colOff>9525</xdr:colOff>
          <xdr:row>63</xdr:row>
          <xdr:rowOff>57150</xdr:rowOff>
        </xdr:to>
        <xdr:sp macro="" textlink="">
          <xdr:nvSpPr>
            <xdr:cNvPr id="3495" name="OptionButton74" hidden="1">
              <a:extLst>
                <a:ext uri="{63B3BB69-23CF-44E3-9099-C40C66FF867C}">
                  <a14:compatExt spid="_x0000_s3495"/>
                </a:ext>
                <a:ext uri="{FF2B5EF4-FFF2-40B4-BE49-F238E27FC236}">
                  <a16:creationId xmlns:a16="http://schemas.microsoft.com/office/drawing/2014/main" id="{00000000-0008-0000-0100-0000A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63</xdr:row>
          <xdr:rowOff>28575</xdr:rowOff>
        </xdr:from>
        <xdr:to>
          <xdr:col>11</xdr:col>
          <xdr:colOff>9525</xdr:colOff>
          <xdr:row>64</xdr:row>
          <xdr:rowOff>76200</xdr:rowOff>
        </xdr:to>
        <xdr:sp macro="" textlink="">
          <xdr:nvSpPr>
            <xdr:cNvPr id="3496" name="OptionButton75" hidden="1">
              <a:extLst>
                <a:ext uri="{63B3BB69-23CF-44E3-9099-C40C66FF867C}">
                  <a14:compatExt spid="_x0000_s3496"/>
                </a:ext>
                <a:ext uri="{FF2B5EF4-FFF2-40B4-BE49-F238E27FC236}">
                  <a16:creationId xmlns:a16="http://schemas.microsoft.com/office/drawing/2014/main" id="{00000000-0008-0000-0100-0000A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67</xdr:row>
          <xdr:rowOff>9525</xdr:rowOff>
        </xdr:from>
        <xdr:to>
          <xdr:col>10</xdr:col>
          <xdr:colOff>161925</xdr:colOff>
          <xdr:row>68</xdr:row>
          <xdr:rowOff>57150</xdr:rowOff>
        </xdr:to>
        <xdr:sp macro="" textlink="">
          <xdr:nvSpPr>
            <xdr:cNvPr id="3497" name="OptionButton71" hidden="1">
              <a:extLst>
                <a:ext uri="{63B3BB69-23CF-44E3-9099-C40C66FF867C}">
                  <a14:compatExt spid="_x0000_s3497"/>
                </a:ext>
                <a:ext uri="{FF2B5EF4-FFF2-40B4-BE49-F238E27FC236}">
                  <a16:creationId xmlns:a16="http://schemas.microsoft.com/office/drawing/2014/main" id="{00000000-0008-0000-0100-0000A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68</xdr:row>
          <xdr:rowOff>28575</xdr:rowOff>
        </xdr:from>
        <xdr:to>
          <xdr:col>10</xdr:col>
          <xdr:colOff>161925</xdr:colOff>
          <xdr:row>69</xdr:row>
          <xdr:rowOff>76200</xdr:rowOff>
        </xdr:to>
        <xdr:sp macro="" textlink="">
          <xdr:nvSpPr>
            <xdr:cNvPr id="3498" name="OptionButton72" hidden="1">
              <a:extLst>
                <a:ext uri="{63B3BB69-23CF-44E3-9099-C40C66FF867C}">
                  <a14:compatExt spid="_x0000_s3498"/>
                </a:ext>
                <a:ext uri="{FF2B5EF4-FFF2-40B4-BE49-F238E27FC236}">
                  <a16:creationId xmlns:a16="http://schemas.microsoft.com/office/drawing/2014/main" id="{00000000-0008-0000-0100-0000A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69</xdr:row>
          <xdr:rowOff>47625</xdr:rowOff>
        </xdr:from>
        <xdr:to>
          <xdr:col>10</xdr:col>
          <xdr:colOff>161925</xdr:colOff>
          <xdr:row>70</xdr:row>
          <xdr:rowOff>95250</xdr:rowOff>
        </xdr:to>
        <xdr:sp macro="" textlink="">
          <xdr:nvSpPr>
            <xdr:cNvPr id="3499" name="OptionButton73" hidden="1">
              <a:extLst>
                <a:ext uri="{63B3BB69-23CF-44E3-9099-C40C66FF867C}">
                  <a14:compatExt spid="_x0000_s3499"/>
                </a:ext>
                <a:ext uri="{FF2B5EF4-FFF2-40B4-BE49-F238E27FC236}">
                  <a16:creationId xmlns:a16="http://schemas.microsoft.com/office/drawing/2014/main" id="{00000000-0008-0000-0100-0000A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130</xdr:row>
          <xdr:rowOff>9525</xdr:rowOff>
        </xdr:from>
        <xdr:to>
          <xdr:col>7</xdr:col>
          <xdr:colOff>333375</xdr:colOff>
          <xdr:row>131</xdr:row>
          <xdr:rowOff>57150</xdr:rowOff>
        </xdr:to>
        <xdr:sp macro="" textlink="">
          <xdr:nvSpPr>
            <xdr:cNvPr id="3500" name="OptionButton117" hidden="1">
              <a:extLst>
                <a:ext uri="{63B3BB69-23CF-44E3-9099-C40C66FF867C}">
                  <a14:compatExt spid="_x0000_s3500"/>
                </a:ext>
                <a:ext uri="{FF2B5EF4-FFF2-40B4-BE49-F238E27FC236}">
                  <a16:creationId xmlns:a16="http://schemas.microsoft.com/office/drawing/2014/main" id="{00000000-0008-0000-0100-0000A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131</xdr:row>
          <xdr:rowOff>28575</xdr:rowOff>
        </xdr:from>
        <xdr:to>
          <xdr:col>7</xdr:col>
          <xdr:colOff>333375</xdr:colOff>
          <xdr:row>132</xdr:row>
          <xdr:rowOff>76200</xdr:rowOff>
        </xdr:to>
        <xdr:sp macro="" textlink="">
          <xdr:nvSpPr>
            <xdr:cNvPr id="3501" name="OptionButton118" hidden="1">
              <a:extLst>
                <a:ext uri="{63B3BB69-23CF-44E3-9099-C40C66FF867C}">
                  <a14:compatExt spid="_x0000_s3501"/>
                </a:ext>
                <a:ext uri="{FF2B5EF4-FFF2-40B4-BE49-F238E27FC236}">
                  <a16:creationId xmlns:a16="http://schemas.microsoft.com/office/drawing/2014/main" id="{00000000-0008-0000-0100-0000A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132</xdr:row>
          <xdr:rowOff>47625</xdr:rowOff>
        </xdr:from>
        <xdr:to>
          <xdr:col>7</xdr:col>
          <xdr:colOff>333375</xdr:colOff>
          <xdr:row>133</xdr:row>
          <xdr:rowOff>95250</xdr:rowOff>
        </xdr:to>
        <xdr:sp macro="" textlink="">
          <xdr:nvSpPr>
            <xdr:cNvPr id="3502" name="OptionButton119" hidden="1">
              <a:extLst>
                <a:ext uri="{63B3BB69-23CF-44E3-9099-C40C66FF867C}">
                  <a14:compatExt spid="_x0000_s3502"/>
                </a:ext>
                <a:ext uri="{FF2B5EF4-FFF2-40B4-BE49-F238E27FC236}">
                  <a16:creationId xmlns:a16="http://schemas.microsoft.com/office/drawing/2014/main" id="{00000000-0008-0000-0100-0000A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133</xdr:row>
          <xdr:rowOff>9525</xdr:rowOff>
        </xdr:from>
        <xdr:to>
          <xdr:col>1</xdr:col>
          <xdr:colOff>0</xdr:colOff>
          <xdr:row>134</xdr:row>
          <xdr:rowOff>57150</xdr:rowOff>
        </xdr:to>
        <xdr:sp macro="" textlink="">
          <xdr:nvSpPr>
            <xdr:cNvPr id="3505" name="OptionButton120" hidden="1">
              <a:extLst>
                <a:ext uri="{63B3BB69-23CF-44E3-9099-C40C66FF867C}">
                  <a14:compatExt spid="_x0000_s3505"/>
                </a:ext>
                <a:ext uri="{FF2B5EF4-FFF2-40B4-BE49-F238E27FC236}">
                  <a16:creationId xmlns:a16="http://schemas.microsoft.com/office/drawing/2014/main" id="{00000000-0008-0000-0100-0000B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133</xdr:row>
          <xdr:rowOff>9525</xdr:rowOff>
        </xdr:from>
        <xdr:to>
          <xdr:col>2</xdr:col>
          <xdr:colOff>0</xdr:colOff>
          <xdr:row>134</xdr:row>
          <xdr:rowOff>57150</xdr:rowOff>
        </xdr:to>
        <xdr:sp macro="" textlink="">
          <xdr:nvSpPr>
            <xdr:cNvPr id="3506" name="OptionButton121" hidden="1">
              <a:extLst>
                <a:ext uri="{63B3BB69-23CF-44E3-9099-C40C66FF867C}">
                  <a14:compatExt spid="_x0000_s3506"/>
                </a:ext>
                <a:ext uri="{FF2B5EF4-FFF2-40B4-BE49-F238E27FC236}">
                  <a16:creationId xmlns:a16="http://schemas.microsoft.com/office/drawing/2014/main" id="{00000000-0008-0000-0100-0000B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133</xdr:row>
          <xdr:rowOff>66675</xdr:rowOff>
        </xdr:from>
        <xdr:to>
          <xdr:col>7</xdr:col>
          <xdr:colOff>333375</xdr:colOff>
          <xdr:row>134</xdr:row>
          <xdr:rowOff>114300</xdr:rowOff>
        </xdr:to>
        <xdr:sp macro="" textlink="">
          <xdr:nvSpPr>
            <xdr:cNvPr id="3507" name="OptionButton122" hidden="1">
              <a:extLst>
                <a:ext uri="{63B3BB69-23CF-44E3-9099-C40C66FF867C}">
                  <a14:compatExt spid="_x0000_s3507"/>
                </a:ext>
                <a:ext uri="{FF2B5EF4-FFF2-40B4-BE49-F238E27FC236}">
                  <a16:creationId xmlns:a16="http://schemas.microsoft.com/office/drawing/2014/main" id="{00000000-0008-0000-0100-0000B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130</xdr:row>
          <xdr:rowOff>9525</xdr:rowOff>
        </xdr:from>
        <xdr:to>
          <xdr:col>14</xdr:col>
          <xdr:colOff>438150</xdr:colOff>
          <xdr:row>131</xdr:row>
          <xdr:rowOff>57150</xdr:rowOff>
        </xdr:to>
        <xdr:sp macro="" textlink="">
          <xdr:nvSpPr>
            <xdr:cNvPr id="3508" name="CheckBox19" hidden="1">
              <a:extLst>
                <a:ext uri="{63B3BB69-23CF-44E3-9099-C40C66FF867C}">
                  <a14:compatExt spid="_x0000_s3508"/>
                </a:ext>
                <a:ext uri="{FF2B5EF4-FFF2-40B4-BE49-F238E27FC236}">
                  <a16:creationId xmlns:a16="http://schemas.microsoft.com/office/drawing/2014/main" id="{00000000-0008-0000-0100-0000B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131</xdr:row>
          <xdr:rowOff>28575</xdr:rowOff>
        </xdr:from>
        <xdr:to>
          <xdr:col>14</xdr:col>
          <xdr:colOff>438150</xdr:colOff>
          <xdr:row>132</xdr:row>
          <xdr:rowOff>76200</xdr:rowOff>
        </xdr:to>
        <xdr:sp macro="" textlink="">
          <xdr:nvSpPr>
            <xdr:cNvPr id="3509" name="CheckBox20" hidden="1">
              <a:extLst>
                <a:ext uri="{63B3BB69-23CF-44E3-9099-C40C66FF867C}">
                  <a14:compatExt spid="_x0000_s3509"/>
                </a:ext>
                <a:ext uri="{FF2B5EF4-FFF2-40B4-BE49-F238E27FC236}">
                  <a16:creationId xmlns:a16="http://schemas.microsoft.com/office/drawing/2014/main" id="{00000000-0008-0000-0100-0000B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132</xdr:row>
          <xdr:rowOff>47625</xdr:rowOff>
        </xdr:from>
        <xdr:to>
          <xdr:col>15</xdr:col>
          <xdr:colOff>352425</xdr:colOff>
          <xdr:row>133</xdr:row>
          <xdr:rowOff>95250</xdr:rowOff>
        </xdr:to>
        <xdr:sp macro="" textlink="">
          <xdr:nvSpPr>
            <xdr:cNvPr id="3510" name="CheckBox21" hidden="1">
              <a:extLst>
                <a:ext uri="{63B3BB69-23CF-44E3-9099-C40C66FF867C}">
                  <a14:compatExt spid="_x0000_s3510"/>
                </a:ext>
                <a:ext uri="{FF2B5EF4-FFF2-40B4-BE49-F238E27FC236}">
                  <a16:creationId xmlns:a16="http://schemas.microsoft.com/office/drawing/2014/main" id="{00000000-0008-0000-0100-0000B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103</xdr:row>
          <xdr:rowOff>104775</xdr:rowOff>
        </xdr:from>
        <xdr:to>
          <xdr:col>10</xdr:col>
          <xdr:colOff>314325</xdr:colOff>
          <xdr:row>104</xdr:row>
          <xdr:rowOff>152400</xdr:rowOff>
        </xdr:to>
        <xdr:sp macro="" textlink="">
          <xdr:nvSpPr>
            <xdr:cNvPr id="3517" name="CheckBox28" hidden="1">
              <a:extLst>
                <a:ext uri="{63B3BB69-23CF-44E3-9099-C40C66FF867C}">
                  <a14:compatExt spid="_x0000_s3517"/>
                </a:ext>
                <a:ext uri="{FF2B5EF4-FFF2-40B4-BE49-F238E27FC236}">
                  <a16:creationId xmlns:a16="http://schemas.microsoft.com/office/drawing/2014/main" id="{00000000-0008-0000-0100-0000B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113</xdr:row>
          <xdr:rowOff>9525</xdr:rowOff>
        </xdr:from>
        <xdr:to>
          <xdr:col>5</xdr:col>
          <xdr:colOff>161925</xdr:colOff>
          <xdr:row>114</xdr:row>
          <xdr:rowOff>57150</xdr:rowOff>
        </xdr:to>
        <xdr:sp macro="" textlink="">
          <xdr:nvSpPr>
            <xdr:cNvPr id="3521" name="OptionButton110" hidden="1">
              <a:extLst>
                <a:ext uri="{63B3BB69-23CF-44E3-9099-C40C66FF867C}">
                  <a14:compatExt spid="_x0000_s3521"/>
                </a:ext>
                <a:ext uri="{FF2B5EF4-FFF2-40B4-BE49-F238E27FC236}">
                  <a16:creationId xmlns:a16="http://schemas.microsoft.com/office/drawing/2014/main" id="{00000000-0008-0000-0100-0000C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114</xdr:row>
          <xdr:rowOff>28575</xdr:rowOff>
        </xdr:from>
        <xdr:to>
          <xdr:col>5</xdr:col>
          <xdr:colOff>161925</xdr:colOff>
          <xdr:row>115</xdr:row>
          <xdr:rowOff>76200</xdr:rowOff>
        </xdr:to>
        <xdr:sp macro="" textlink="">
          <xdr:nvSpPr>
            <xdr:cNvPr id="3522" name="OptionButton111" hidden="1">
              <a:extLst>
                <a:ext uri="{63B3BB69-23CF-44E3-9099-C40C66FF867C}">
                  <a14:compatExt spid="_x0000_s3522"/>
                </a:ext>
                <a:ext uri="{FF2B5EF4-FFF2-40B4-BE49-F238E27FC236}">
                  <a16:creationId xmlns:a16="http://schemas.microsoft.com/office/drawing/2014/main" id="{00000000-0008-0000-0100-0000C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117</xdr:row>
          <xdr:rowOff>9525</xdr:rowOff>
        </xdr:from>
        <xdr:to>
          <xdr:col>5</xdr:col>
          <xdr:colOff>161925</xdr:colOff>
          <xdr:row>118</xdr:row>
          <xdr:rowOff>57150</xdr:rowOff>
        </xdr:to>
        <xdr:sp macro="" textlink="">
          <xdr:nvSpPr>
            <xdr:cNvPr id="3526" name="OptionButton114" hidden="1">
              <a:extLst>
                <a:ext uri="{63B3BB69-23CF-44E3-9099-C40C66FF867C}">
                  <a14:compatExt spid="_x0000_s3526"/>
                </a:ext>
                <a:ext uri="{FF2B5EF4-FFF2-40B4-BE49-F238E27FC236}">
                  <a16:creationId xmlns:a16="http://schemas.microsoft.com/office/drawing/2014/main" id="{00000000-0008-0000-0100-0000C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118</xdr:row>
          <xdr:rowOff>28575</xdr:rowOff>
        </xdr:from>
        <xdr:to>
          <xdr:col>5</xdr:col>
          <xdr:colOff>161925</xdr:colOff>
          <xdr:row>119</xdr:row>
          <xdr:rowOff>76200</xdr:rowOff>
        </xdr:to>
        <xdr:sp macro="" textlink="">
          <xdr:nvSpPr>
            <xdr:cNvPr id="3527" name="OptionButton123" hidden="1">
              <a:extLst>
                <a:ext uri="{63B3BB69-23CF-44E3-9099-C40C66FF867C}">
                  <a14:compatExt spid="_x0000_s3527"/>
                </a:ext>
                <a:ext uri="{FF2B5EF4-FFF2-40B4-BE49-F238E27FC236}">
                  <a16:creationId xmlns:a16="http://schemas.microsoft.com/office/drawing/2014/main" id="{00000000-0008-0000-0100-0000C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119</xdr:row>
          <xdr:rowOff>47625</xdr:rowOff>
        </xdr:from>
        <xdr:to>
          <xdr:col>5</xdr:col>
          <xdr:colOff>161925</xdr:colOff>
          <xdr:row>120</xdr:row>
          <xdr:rowOff>95250</xdr:rowOff>
        </xdr:to>
        <xdr:sp macro="" textlink="">
          <xdr:nvSpPr>
            <xdr:cNvPr id="3528" name="OptionButton124" hidden="1">
              <a:extLst>
                <a:ext uri="{63B3BB69-23CF-44E3-9099-C40C66FF867C}">
                  <a14:compatExt spid="_x0000_s3528"/>
                </a:ext>
                <a:ext uri="{FF2B5EF4-FFF2-40B4-BE49-F238E27FC236}">
                  <a16:creationId xmlns:a16="http://schemas.microsoft.com/office/drawing/2014/main" id="{00000000-0008-0000-0100-0000C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114</xdr:row>
          <xdr:rowOff>47625</xdr:rowOff>
        </xdr:from>
        <xdr:to>
          <xdr:col>9</xdr:col>
          <xdr:colOff>371475</xdr:colOff>
          <xdr:row>115</xdr:row>
          <xdr:rowOff>95250</xdr:rowOff>
        </xdr:to>
        <xdr:sp macro="" textlink="">
          <xdr:nvSpPr>
            <xdr:cNvPr id="3529" name="OptionButton105" hidden="1">
              <a:extLst>
                <a:ext uri="{63B3BB69-23CF-44E3-9099-C40C66FF867C}">
                  <a14:compatExt spid="_x0000_s3529"/>
                </a:ext>
                <a:ext uri="{FF2B5EF4-FFF2-40B4-BE49-F238E27FC236}">
                  <a16:creationId xmlns:a16="http://schemas.microsoft.com/office/drawing/2014/main" id="{00000000-0008-0000-0100-0000C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112</xdr:row>
          <xdr:rowOff>9525</xdr:rowOff>
        </xdr:from>
        <xdr:to>
          <xdr:col>15</xdr:col>
          <xdr:colOff>476250</xdr:colOff>
          <xdr:row>113</xdr:row>
          <xdr:rowOff>57150</xdr:rowOff>
        </xdr:to>
        <xdr:sp macro="" textlink="">
          <xdr:nvSpPr>
            <xdr:cNvPr id="3542" name="CheckBox29" hidden="1">
              <a:extLst>
                <a:ext uri="{63B3BB69-23CF-44E3-9099-C40C66FF867C}">
                  <a14:compatExt spid="_x0000_s3542"/>
                </a:ext>
                <a:ext uri="{FF2B5EF4-FFF2-40B4-BE49-F238E27FC236}">
                  <a16:creationId xmlns:a16="http://schemas.microsoft.com/office/drawing/2014/main" id="{00000000-0008-0000-0100-0000D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113</xdr:row>
          <xdr:rowOff>28575</xdr:rowOff>
        </xdr:from>
        <xdr:to>
          <xdr:col>15</xdr:col>
          <xdr:colOff>476250</xdr:colOff>
          <xdr:row>114</xdr:row>
          <xdr:rowOff>76200</xdr:rowOff>
        </xdr:to>
        <xdr:sp macro="" textlink="">
          <xdr:nvSpPr>
            <xdr:cNvPr id="3543" name="CheckBox30" hidden="1">
              <a:extLst>
                <a:ext uri="{63B3BB69-23CF-44E3-9099-C40C66FF867C}">
                  <a14:compatExt spid="_x0000_s3543"/>
                </a:ext>
                <a:ext uri="{FF2B5EF4-FFF2-40B4-BE49-F238E27FC236}">
                  <a16:creationId xmlns:a16="http://schemas.microsoft.com/office/drawing/2014/main" id="{00000000-0008-0000-0100-0000D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114</xdr:row>
          <xdr:rowOff>47625</xdr:rowOff>
        </xdr:from>
        <xdr:to>
          <xdr:col>15</xdr:col>
          <xdr:colOff>476250</xdr:colOff>
          <xdr:row>115</xdr:row>
          <xdr:rowOff>95250</xdr:rowOff>
        </xdr:to>
        <xdr:sp macro="" textlink="">
          <xdr:nvSpPr>
            <xdr:cNvPr id="3544" name="CheckBox31" hidden="1">
              <a:extLst>
                <a:ext uri="{63B3BB69-23CF-44E3-9099-C40C66FF867C}">
                  <a14:compatExt spid="_x0000_s3544"/>
                </a:ext>
                <a:ext uri="{FF2B5EF4-FFF2-40B4-BE49-F238E27FC236}">
                  <a16:creationId xmlns:a16="http://schemas.microsoft.com/office/drawing/2014/main" id="{00000000-0008-0000-0100-0000D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117</xdr:row>
          <xdr:rowOff>9525</xdr:rowOff>
        </xdr:from>
        <xdr:to>
          <xdr:col>15</xdr:col>
          <xdr:colOff>495300</xdr:colOff>
          <xdr:row>118</xdr:row>
          <xdr:rowOff>57150</xdr:rowOff>
        </xdr:to>
        <xdr:sp macro="" textlink="">
          <xdr:nvSpPr>
            <xdr:cNvPr id="3545" name="CheckBox32" hidden="1">
              <a:extLst>
                <a:ext uri="{63B3BB69-23CF-44E3-9099-C40C66FF867C}">
                  <a14:compatExt spid="_x0000_s3545"/>
                </a:ext>
                <a:ext uri="{FF2B5EF4-FFF2-40B4-BE49-F238E27FC236}">
                  <a16:creationId xmlns:a16="http://schemas.microsoft.com/office/drawing/2014/main" id="{00000000-0008-0000-0100-0000D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118</xdr:row>
          <xdr:rowOff>28575</xdr:rowOff>
        </xdr:from>
        <xdr:to>
          <xdr:col>15</xdr:col>
          <xdr:colOff>495300</xdr:colOff>
          <xdr:row>119</xdr:row>
          <xdr:rowOff>76200</xdr:rowOff>
        </xdr:to>
        <xdr:sp macro="" textlink="">
          <xdr:nvSpPr>
            <xdr:cNvPr id="3546" name="CheckBox33" hidden="1">
              <a:extLst>
                <a:ext uri="{63B3BB69-23CF-44E3-9099-C40C66FF867C}">
                  <a14:compatExt spid="_x0000_s3546"/>
                </a:ext>
                <a:ext uri="{FF2B5EF4-FFF2-40B4-BE49-F238E27FC236}">
                  <a16:creationId xmlns:a16="http://schemas.microsoft.com/office/drawing/2014/main" id="{00000000-0008-0000-0100-0000D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119</xdr:row>
          <xdr:rowOff>47625</xdr:rowOff>
        </xdr:from>
        <xdr:to>
          <xdr:col>15</xdr:col>
          <xdr:colOff>495300</xdr:colOff>
          <xdr:row>120</xdr:row>
          <xdr:rowOff>95250</xdr:rowOff>
        </xdr:to>
        <xdr:sp macro="" textlink="">
          <xdr:nvSpPr>
            <xdr:cNvPr id="3547" name="CheckBox39" hidden="1">
              <a:extLst>
                <a:ext uri="{63B3BB69-23CF-44E3-9099-C40C66FF867C}">
                  <a14:compatExt spid="_x0000_s3547"/>
                </a:ext>
                <a:ext uri="{FF2B5EF4-FFF2-40B4-BE49-F238E27FC236}">
                  <a16:creationId xmlns:a16="http://schemas.microsoft.com/office/drawing/2014/main" id="{00000000-0008-0000-0100-0000D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134</xdr:row>
          <xdr:rowOff>85725</xdr:rowOff>
        </xdr:from>
        <xdr:to>
          <xdr:col>8</xdr:col>
          <xdr:colOff>209550</xdr:colOff>
          <xdr:row>135</xdr:row>
          <xdr:rowOff>123825</xdr:rowOff>
        </xdr:to>
        <xdr:sp macro="" textlink="">
          <xdr:nvSpPr>
            <xdr:cNvPr id="3549" name="OptionButton1" hidden="1">
              <a:extLst>
                <a:ext uri="{63B3BB69-23CF-44E3-9099-C40C66FF867C}">
                  <a14:compatExt spid="_x0000_s3549"/>
                </a:ext>
                <a:ext uri="{FF2B5EF4-FFF2-40B4-BE49-F238E27FC236}">
                  <a16:creationId xmlns:a16="http://schemas.microsoft.com/office/drawing/2014/main" id="{00000000-0008-0000-0100-0000D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95</xdr:row>
          <xdr:rowOff>28575</xdr:rowOff>
        </xdr:from>
        <xdr:to>
          <xdr:col>14</xdr:col>
          <xdr:colOff>342900</xdr:colOff>
          <xdr:row>96</xdr:row>
          <xdr:rowOff>76200</xdr:rowOff>
        </xdr:to>
        <xdr:sp macro="" textlink="">
          <xdr:nvSpPr>
            <xdr:cNvPr id="3550" name="OptionButton2" hidden="1">
              <a:extLst>
                <a:ext uri="{63B3BB69-23CF-44E3-9099-C40C66FF867C}">
                  <a14:compatExt spid="_x0000_s3550"/>
                </a:ext>
                <a:ext uri="{FF2B5EF4-FFF2-40B4-BE49-F238E27FC236}">
                  <a16:creationId xmlns:a16="http://schemas.microsoft.com/office/drawing/2014/main" id="{00000000-0008-0000-0100-0000D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107</xdr:row>
          <xdr:rowOff>9525</xdr:rowOff>
        </xdr:from>
        <xdr:to>
          <xdr:col>2</xdr:col>
          <xdr:colOff>0</xdr:colOff>
          <xdr:row>108</xdr:row>
          <xdr:rowOff>57150</xdr:rowOff>
        </xdr:to>
        <xdr:sp macro="" textlink="">
          <xdr:nvSpPr>
            <xdr:cNvPr id="3551" name="CheckBox18" hidden="1">
              <a:extLst>
                <a:ext uri="{63B3BB69-23CF-44E3-9099-C40C66FF867C}">
                  <a14:compatExt spid="_x0000_s3551"/>
                </a:ext>
                <a:ext uri="{FF2B5EF4-FFF2-40B4-BE49-F238E27FC236}">
                  <a16:creationId xmlns:a16="http://schemas.microsoft.com/office/drawing/2014/main" id="{00000000-0008-0000-0100-0000D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108</xdr:row>
          <xdr:rowOff>28575</xdr:rowOff>
        </xdr:from>
        <xdr:to>
          <xdr:col>2</xdr:col>
          <xdr:colOff>0</xdr:colOff>
          <xdr:row>109</xdr:row>
          <xdr:rowOff>76200</xdr:rowOff>
        </xdr:to>
        <xdr:sp macro="" textlink="">
          <xdr:nvSpPr>
            <xdr:cNvPr id="3552" name="CheckBox27" hidden="1">
              <a:extLst>
                <a:ext uri="{63B3BB69-23CF-44E3-9099-C40C66FF867C}">
                  <a14:compatExt spid="_x0000_s3552"/>
                </a:ext>
                <a:ext uri="{FF2B5EF4-FFF2-40B4-BE49-F238E27FC236}">
                  <a16:creationId xmlns:a16="http://schemas.microsoft.com/office/drawing/2014/main" id="{00000000-0008-0000-0100-0000E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109</xdr:row>
          <xdr:rowOff>47625</xdr:rowOff>
        </xdr:from>
        <xdr:to>
          <xdr:col>2</xdr:col>
          <xdr:colOff>0</xdr:colOff>
          <xdr:row>110</xdr:row>
          <xdr:rowOff>95250</xdr:rowOff>
        </xdr:to>
        <xdr:sp macro="" textlink="">
          <xdr:nvSpPr>
            <xdr:cNvPr id="3553" name="CheckBox49" hidden="1">
              <a:extLst>
                <a:ext uri="{63B3BB69-23CF-44E3-9099-C40C66FF867C}">
                  <a14:compatExt spid="_x0000_s3553"/>
                </a:ext>
                <a:ext uri="{FF2B5EF4-FFF2-40B4-BE49-F238E27FC236}">
                  <a16:creationId xmlns:a16="http://schemas.microsoft.com/office/drawing/2014/main" id="{00000000-0008-0000-0100-0000E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66674</xdr:rowOff>
    </xdr:from>
    <xdr:to>
      <xdr:col>3</xdr:col>
      <xdr:colOff>408813</xdr:colOff>
      <xdr:row>6</xdr:row>
      <xdr:rowOff>57149</xdr:rowOff>
    </xdr:to>
    <xdr:pic>
      <xdr:nvPicPr>
        <xdr:cNvPr id="2" name="Picture 1" descr="A green and white sign&#10;&#10;Description automatically generated with medium confidence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66674"/>
          <a:ext cx="2075688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10</xdr:row>
          <xdr:rowOff>9525</xdr:rowOff>
        </xdr:from>
        <xdr:to>
          <xdr:col>3</xdr:col>
          <xdr:colOff>590550</xdr:colOff>
          <xdr:row>11</xdr:row>
          <xdr:rowOff>57150</xdr:rowOff>
        </xdr:to>
        <xdr:sp macro="" textlink="">
          <xdr:nvSpPr>
            <xdr:cNvPr id="8193" name="CheckBox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2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11</xdr:row>
          <xdr:rowOff>28575</xdr:rowOff>
        </xdr:from>
        <xdr:to>
          <xdr:col>3</xdr:col>
          <xdr:colOff>590550</xdr:colOff>
          <xdr:row>12</xdr:row>
          <xdr:rowOff>76200</xdr:rowOff>
        </xdr:to>
        <xdr:sp macro="" textlink="">
          <xdr:nvSpPr>
            <xdr:cNvPr id="8194" name="CheckBox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2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20</xdr:row>
          <xdr:rowOff>9525</xdr:rowOff>
        </xdr:from>
        <xdr:to>
          <xdr:col>2</xdr:col>
          <xdr:colOff>0</xdr:colOff>
          <xdr:row>21</xdr:row>
          <xdr:rowOff>57150</xdr:rowOff>
        </xdr:to>
        <xdr:sp macro="" textlink="">
          <xdr:nvSpPr>
            <xdr:cNvPr id="8195" name="CheckBox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2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21</xdr:row>
          <xdr:rowOff>28575</xdr:rowOff>
        </xdr:from>
        <xdr:to>
          <xdr:col>2</xdr:col>
          <xdr:colOff>0</xdr:colOff>
          <xdr:row>22</xdr:row>
          <xdr:rowOff>76200</xdr:rowOff>
        </xdr:to>
        <xdr:sp macro="" textlink="">
          <xdr:nvSpPr>
            <xdr:cNvPr id="8196" name="CheckBox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2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22</xdr:row>
          <xdr:rowOff>47625</xdr:rowOff>
        </xdr:from>
        <xdr:to>
          <xdr:col>2</xdr:col>
          <xdr:colOff>0</xdr:colOff>
          <xdr:row>23</xdr:row>
          <xdr:rowOff>95250</xdr:rowOff>
        </xdr:to>
        <xdr:sp macro="" textlink="">
          <xdr:nvSpPr>
            <xdr:cNvPr id="8197" name="CheckBox5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id="{00000000-0008-0000-02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20</xdr:row>
          <xdr:rowOff>9525</xdr:rowOff>
        </xdr:from>
        <xdr:to>
          <xdr:col>4</xdr:col>
          <xdr:colOff>0</xdr:colOff>
          <xdr:row>21</xdr:row>
          <xdr:rowOff>57150</xdr:rowOff>
        </xdr:to>
        <xdr:sp macro="" textlink="">
          <xdr:nvSpPr>
            <xdr:cNvPr id="8198" name="CheckBox6" hidden="1">
              <a:extLst>
                <a:ext uri="{63B3BB69-23CF-44E3-9099-C40C66FF867C}">
                  <a14:compatExt spid="_x0000_s8198"/>
                </a:ext>
                <a:ext uri="{FF2B5EF4-FFF2-40B4-BE49-F238E27FC236}">
                  <a16:creationId xmlns:a16="http://schemas.microsoft.com/office/drawing/2014/main" id="{00000000-0008-0000-0200-00000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21</xdr:row>
          <xdr:rowOff>28575</xdr:rowOff>
        </xdr:from>
        <xdr:to>
          <xdr:col>4</xdr:col>
          <xdr:colOff>0</xdr:colOff>
          <xdr:row>22</xdr:row>
          <xdr:rowOff>76200</xdr:rowOff>
        </xdr:to>
        <xdr:sp macro="" textlink="">
          <xdr:nvSpPr>
            <xdr:cNvPr id="8199" name="CheckBox7" hidden="1">
              <a:extLst>
                <a:ext uri="{63B3BB69-23CF-44E3-9099-C40C66FF867C}">
                  <a14:compatExt spid="_x0000_s8199"/>
                </a:ext>
                <a:ext uri="{FF2B5EF4-FFF2-40B4-BE49-F238E27FC236}">
                  <a16:creationId xmlns:a16="http://schemas.microsoft.com/office/drawing/2014/main" id="{00000000-0008-0000-0200-00000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22</xdr:row>
          <xdr:rowOff>47625</xdr:rowOff>
        </xdr:from>
        <xdr:to>
          <xdr:col>4</xdr:col>
          <xdr:colOff>0</xdr:colOff>
          <xdr:row>23</xdr:row>
          <xdr:rowOff>95250</xdr:rowOff>
        </xdr:to>
        <xdr:sp macro="" textlink="">
          <xdr:nvSpPr>
            <xdr:cNvPr id="8200" name="CheckBox8" hidden="1">
              <a:extLst>
                <a:ext uri="{63B3BB69-23CF-44E3-9099-C40C66FF867C}">
                  <a14:compatExt spid="_x0000_s8200"/>
                </a:ext>
                <a:ext uri="{FF2B5EF4-FFF2-40B4-BE49-F238E27FC236}">
                  <a16:creationId xmlns:a16="http://schemas.microsoft.com/office/drawing/2014/main" id="{00000000-0008-0000-0200-00000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23</xdr:row>
          <xdr:rowOff>66675</xdr:rowOff>
        </xdr:from>
        <xdr:to>
          <xdr:col>4</xdr:col>
          <xdr:colOff>0</xdr:colOff>
          <xdr:row>24</xdr:row>
          <xdr:rowOff>114300</xdr:rowOff>
        </xdr:to>
        <xdr:sp macro="" textlink="">
          <xdr:nvSpPr>
            <xdr:cNvPr id="8201" name="CheckBox9" hidden="1">
              <a:extLst>
                <a:ext uri="{63B3BB69-23CF-44E3-9099-C40C66FF867C}">
                  <a14:compatExt spid="_x0000_s8201"/>
                </a:ext>
                <a:ext uri="{FF2B5EF4-FFF2-40B4-BE49-F238E27FC236}">
                  <a16:creationId xmlns:a16="http://schemas.microsoft.com/office/drawing/2014/main" id="{00000000-0008-0000-0200-00000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24</xdr:row>
          <xdr:rowOff>85725</xdr:rowOff>
        </xdr:from>
        <xdr:to>
          <xdr:col>4</xdr:col>
          <xdr:colOff>0</xdr:colOff>
          <xdr:row>25</xdr:row>
          <xdr:rowOff>133350</xdr:rowOff>
        </xdr:to>
        <xdr:sp macro="" textlink="">
          <xdr:nvSpPr>
            <xdr:cNvPr id="8202" name="CheckBox10" hidden="1">
              <a:extLst>
                <a:ext uri="{63B3BB69-23CF-44E3-9099-C40C66FF867C}">
                  <a14:compatExt spid="_x0000_s8202"/>
                </a:ext>
                <a:ext uri="{FF2B5EF4-FFF2-40B4-BE49-F238E27FC236}">
                  <a16:creationId xmlns:a16="http://schemas.microsoft.com/office/drawing/2014/main" id="{00000000-0008-0000-0200-00000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10</xdr:row>
          <xdr:rowOff>9525</xdr:rowOff>
        </xdr:from>
        <xdr:to>
          <xdr:col>15</xdr:col>
          <xdr:colOff>0</xdr:colOff>
          <xdr:row>11</xdr:row>
          <xdr:rowOff>57150</xdr:rowOff>
        </xdr:to>
        <xdr:sp macro="" textlink="">
          <xdr:nvSpPr>
            <xdr:cNvPr id="8203" name="OptionButton1" hidden="1">
              <a:extLst>
                <a:ext uri="{63B3BB69-23CF-44E3-9099-C40C66FF867C}">
                  <a14:compatExt spid="_x0000_s8203"/>
                </a:ext>
                <a:ext uri="{FF2B5EF4-FFF2-40B4-BE49-F238E27FC236}">
                  <a16:creationId xmlns:a16="http://schemas.microsoft.com/office/drawing/2014/main" id="{00000000-0008-0000-0200-00000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11</xdr:row>
          <xdr:rowOff>28575</xdr:rowOff>
        </xdr:from>
        <xdr:to>
          <xdr:col>15</xdr:col>
          <xdr:colOff>0</xdr:colOff>
          <xdr:row>12</xdr:row>
          <xdr:rowOff>76200</xdr:rowOff>
        </xdr:to>
        <xdr:sp macro="" textlink="">
          <xdr:nvSpPr>
            <xdr:cNvPr id="8204" name="OptionButton2" hidden="1">
              <a:extLst>
                <a:ext uri="{63B3BB69-23CF-44E3-9099-C40C66FF867C}">
                  <a14:compatExt spid="_x0000_s8204"/>
                </a:ext>
                <a:ext uri="{FF2B5EF4-FFF2-40B4-BE49-F238E27FC236}">
                  <a16:creationId xmlns:a16="http://schemas.microsoft.com/office/drawing/2014/main" id="{00000000-0008-0000-0200-00000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12</xdr:row>
          <xdr:rowOff>47625</xdr:rowOff>
        </xdr:from>
        <xdr:to>
          <xdr:col>15</xdr:col>
          <xdr:colOff>0</xdr:colOff>
          <xdr:row>13</xdr:row>
          <xdr:rowOff>95250</xdr:rowOff>
        </xdr:to>
        <xdr:sp macro="" textlink="">
          <xdr:nvSpPr>
            <xdr:cNvPr id="8205" name="OptionButton3" hidden="1">
              <a:extLst>
                <a:ext uri="{63B3BB69-23CF-44E3-9099-C40C66FF867C}">
                  <a14:compatExt spid="_x0000_s8205"/>
                </a:ext>
                <a:ext uri="{FF2B5EF4-FFF2-40B4-BE49-F238E27FC236}">
                  <a16:creationId xmlns:a16="http://schemas.microsoft.com/office/drawing/2014/main" id="{00000000-0008-0000-0200-00000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20</xdr:row>
          <xdr:rowOff>9525</xdr:rowOff>
        </xdr:from>
        <xdr:to>
          <xdr:col>13</xdr:col>
          <xdr:colOff>438150</xdr:colOff>
          <xdr:row>21</xdr:row>
          <xdr:rowOff>57150</xdr:rowOff>
        </xdr:to>
        <xdr:sp macro="" textlink="">
          <xdr:nvSpPr>
            <xdr:cNvPr id="8206" name="OptionButton4" hidden="1">
              <a:extLst>
                <a:ext uri="{63B3BB69-23CF-44E3-9099-C40C66FF867C}">
                  <a14:compatExt spid="_x0000_s8206"/>
                </a:ext>
                <a:ext uri="{FF2B5EF4-FFF2-40B4-BE49-F238E27FC236}">
                  <a16:creationId xmlns:a16="http://schemas.microsoft.com/office/drawing/2014/main" id="{00000000-0008-0000-0200-00000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21</xdr:row>
          <xdr:rowOff>28575</xdr:rowOff>
        </xdr:from>
        <xdr:to>
          <xdr:col>13</xdr:col>
          <xdr:colOff>438150</xdr:colOff>
          <xdr:row>22</xdr:row>
          <xdr:rowOff>76200</xdr:rowOff>
        </xdr:to>
        <xdr:sp macro="" textlink="">
          <xdr:nvSpPr>
            <xdr:cNvPr id="8207" name="OptionButton5" hidden="1">
              <a:extLst>
                <a:ext uri="{63B3BB69-23CF-44E3-9099-C40C66FF867C}">
                  <a14:compatExt spid="_x0000_s8207"/>
                </a:ext>
                <a:ext uri="{FF2B5EF4-FFF2-40B4-BE49-F238E27FC236}">
                  <a16:creationId xmlns:a16="http://schemas.microsoft.com/office/drawing/2014/main" id="{00000000-0008-0000-0200-00000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24</xdr:row>
          <xdr:rowOff>9525</xdr:rowOff>
        </xdr:from>
        <xdr:to>
          <xdr:col>13</xdr:col>
          <xdr:colOff>333375</xdr:colOff>
          <xdr:row>25</xdr:row>
          <xdr:rowOff>57150</xdr:rowOff>
        </xdr:to>
        <xdr:sp macro="" textlink="">
          <xdr:nvSpPr>
            <xdr:cNvPr id="8208" name="OptionButton6" hidden="1">
              <a:extLst>
                <a:ext uri="{63B3BB69-23CF-44E3-9099-C40C66FF867C}">
                  <a14:compatExt spid="_x0000_s8208"/>
                </a:ext>
                <a:ext uri="{FF2B5EF4-FFF2-40B4-BE49-F238E27FC236}">
                  <a16:creationId xmlns:a16="http://schemas.microsoft.com/office/drawing/2014/main" id="{00000000-0008-0000-0200-00001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25</xdr:row>
          <xdr:rowOff>28575</xdr:rowOff>
        </xdr:from>
        <xdr:to>
          <xdr:col>13</xdr:col>
          <xdr:colOff>333375</xdr:colOff>
          <xdr:row>26</xdr:row>
          <xdr:rowOff>76200</xdr:rowOff>
        </xdr:to>
        <xdr:sp macro="" textlink="">
          <xdr:nvSpPr>
            <xdr:cNvPr id="8209" name="OptionButton7" hidden="1">
              <a:extLst>
                <a:ext uri="{63B3BB69-23CF-44E3-9099-C40C66FF867C}">
                  <a14:compatExt spid="_x0000_s8209"/>
                </a:ext>
                <a:ext uri="{FF2B5EF4-FFF2-40B4-BE49-F238E27FC236}">
                  <a16:creationId xmlns:a16="http://schemas.microsoft.com/office/drawing/2014/main" id="{00000000-0008-0000-0200-00001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26</xdr:row>
          <xdr:rowOff>47625</xdr:rowOff>
        </xdr:from>
        <xdr:to>
          <xdr:col>13</xdr:col>
          <xdr:colOff>333375</xdr:colOff>
          <xdr:row>27</xdr:row>
          <xdr:rowOff>95250</xdr:rowOff>
        </xdr:to>
        <xdr:sp macro="" textlink="">
          <xdr:nvSpPr>
            <xdr:cNvPr id="8210" name="OptionButton8" hidden="1">
              <a:extLst>
                <a:ext uri="{63B3BB69-23CF-44E3-9099-C40C66FF867C}">
                  <a14:compatExt spid="_x0000_s8210"/>
                </a:ext>
                <a:ext uri="{FF2B5EF4-FFF2-40B4-BE49-F238E27FC236}">
                  <a16:creationId xmlns:a16="http://schemas.microsoft.com/office/drawing/2014/main" id="{00000000-0008-0000-0200-00001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24</xdr:row>
          <xdr:rowOff>9525</xdr:rowOff>
        </xdr:from>
        <xdr:to>
          <xdr:col>16</xdr:col>
          <xdr:colOff>333375</xdr:colOff>
          <xdr:row>25</xdr:row>
          <xdr:rowOff>57150</xdr:rowOff>
        </xdr:to>
        <xdr:sp macro="" textlink="">
          <xdr:nvSpPr>
            <xdr:cNvPr id="8211" name="OptionButton9" hidden="1">
              <a:extLst>
                <a:ext uri="{63B3BB69-23CF-44E3-9099-C40C66FF867C}">
                  <a14:compatExt spid="_x0000_s8211"/>
                </a:ext>
                <a:ext uri="{FF2B5EF4-FFF2-40B4-BE49-F238E27FC236}">
                  <a16:creationId xmlns:a16="http://schemas.microsoft.com/office/drawing/2014/main" id="{00000000-0008-0000-0200-00001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25</xdr:row>
          <xdr:rowOff>28575</xdr:rowOff>
        </xdr:from>
        <xdr:to>
          <xdr:col>16</xdr:col>
          <xdr:colOff>333375</xdr:colOff>
          <xdr:row>26</xdr:row>
          <xdr:rowOff>76200</xdr:rowOff>
        </xdr:to>
        <xdr:sp macro="" textlink="">
          <xdr:nvSpPr>
            <xdr:cNvPr id="8212" name="OptionButton10" hidden="1">
              <a:extLst>
                <a:ext uri="{63B3BB69-23CF-44E3-9099-C40C66FF867C}">
                  <a14:compatExt spid="_x0000_s8212"/>
                </a:ext>
                <a:ext uri="{FF2B5EF4-FFF2-40B4-BE49-F238E27FC236}">
                  <a16:creationId xmlns:a16="http://schemas.microsoft.com/office/drawing/2014/main" id="{00000000-0008-0000-0200-00001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26</xdr:row>
          <xdr:rowOff>47625</xdr:rowOff>
        </xdr:from>
        <xdr:to>
          <xdr:col>16</xdr:col>
          <xdr:colOff>333375</xdr:colOff>
          <xdr:row>27</xdr:row>
          <xdr:rowOff>95250</xdr:rowOff>
        </xdr:to>
        <xdr:sp macro="" textlink="">
          <xdr:nvSpPr>
            <xdr:cNvPr id="8213" name="OptionButton11" hidden="1">
              <a:extLst>
                <a:ext uri="{63B3BB69-23CF-44E3-9099-C40C66FF867C}">
                  <a14:compatExt spid="_x0000_s8213"/>
                </a:ext>
                <a:ext uri="{FF2B5EF4-FFF2-40B4-BE49-F238E27FC236}">
                  <a16:creationId xmlns:a16="http://schemas.microsoft.com/office/drawing/2014/main" id="{00000000-0008-0000-0200-00001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29</xdr:row>
          <xdr:rowOff>9525</xdr:rowOff>
        </xdr:from>
        <xdr:to>
          <xdr:col>15</xdr:col>
          <xdr:colOff>495300</xdr:colOff>
          <xdr:row>30</xdr:row>
          <xdr:rowOff>57150</xdr:rowOff>
        </xdr:to>
        <xdr:sp macro="" textlink="">
          <xdr:nvSpPr>
            <xdr:cNvPr id="8214" name="CheckBox11" hidden="1">
              <a:extLst>
                <a:ext uri="{63B3BB69-23CF-44E3-9099-C40C66FF867C}">
                  <a14:compatExt spid="_x0000_s8214"/>
                </a:ext>
                <a:ext uri="{FF2B5EF4-FFF2-40B4-BE49-F238E27FC236}">
                  <a16:creationId xmlns:a16="http://schemas.microsoft.com/office/drawing/2014/main" id="{00000000-0008-0000-0200-00001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30</xdr:row>
          <xdr:rowOff>28575</xdr:rowOff>
        </xdr:from>
        <xdr:to>
          <xdr:col>15</xdr:col>
          <xdr:colOff>495300</xdr:colOff>
          <xdr:row>31</xdr:row>
          <xdr:rowOff>76200</xdr:rowOff>
        </xdr:to>
        <xdr:sp macro="" textlink="">
          <xdr:nvSpPr>
            <xdr:cNvPr id="8215" name="CheckBox12" hidden="1">
              <a:extLst>
                <a:ext uri="{63B3BB69-23CF-44E3-9099-C40C66FF867C}">
                  <a14:compatExt spid="_x0000_s8215"/>
                </a:ext>
                <a:ext uri="{FF2B5EF4-FFF2-40B4-BE49-F238E27FC236}">
                  <a16:creationId xmlns:a16="http://schemas.microsoft.com/office/drawing/2014/main" id="{00000000-0008-0000-0200-00001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21</xdr:row>
          <xdr:rowOff>9525</xdr:rowOff>
        </xdr:from>
        <xdr:to>
          <xdr:col>9</xdr:col>
          <xdr:colOff>333375</xdr:colOff>
          <xdr:row>22</xdr:row>
          <xdr:rowOff>57150</xdr:rowOff>
        </xdr:to>
        <xdr:sp macro="" textlink="">
          <xdr:nvSpPr>
            <xdr:cNvPr id="8216" name="OptionButton12" hidden="1">
              <a:extLst>
                <a:ext uri="{63B3BB69-23CF-44E3-9099-C40C66FF867C}">
                  <a14:compatExt spid="_x0000_s8216"/>
                </a:ext>
                <a:ext uri="{FF2B5EF4-FFF2-40B4-BE49-F238E27FC236}">
                  <a16:creationId xmlns:a16="http://schemas.microsoft.com/office/drawing/2014/main" id="{00000000-0008-0000-0200-00001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22</xdr:row>
          <xdr:rowOff>28575</xdr:rowOff>
        </xdr:from>
        <xdr:to>
          <xdr:col>9</xdr:col>
          <xdr:colOff>333375</xdr:colOff>
          <xdr:row>23</xdr:row>
          <xdr:rowOff>76200</xdr:rowOff>
        </xdr:to>
        <xdr:sp macro="" textlink="">
          <xdr:nvSpPr>
            <xdr:cNvPr id="8217" name="OptionButton13" hidden="1">
              <a:extLst>
                <a:ext uri="{63B3BB69-23CF-44E3-9099-C40C66FF867C}">
                  <a14:compatExt spid="_x0000_s8217"/>
                </a:ext>
                <a:ext uri="{FF2B5EF4-FFF2-40B4-BE49-F238E27FC236}">
                  <a16:creationId xmlns:a16="http://schemas.microsoft.com/office/drawing/2014/main" id="{00000000-0008-0000-0200-00001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23</xdr:row>
          <xdr:rowOff>47625</xdr:rowOff>
        </xdr:from>
        <xdr:to>
          <xdr:col>9</xdr:col>
          <xdr:colOff>333375</xdr:colOff>
          <xdr:row>24</xdr:row>
          <xdr:rowOff>95250</xdr:rowOff>
        </xdr:to>
        <xdr:sp macro="" textlink="">
          <xdr:nvSpPr>
            <xdr:cNvPr id="8218" name="OptionButton14" hidden="1">
              <a:extLst>
                <a:ext uri="{63B3BB69-23CF-44E3-9099-C40C66FF867C}">
                  <a14:compatExt spid="_x0000_s8218"/>
                </a:ext>
                <a:ext uri="{FF2B5EF4-FFF2-40B4-BE49-F238E27FC236}">
                  <a16:creationId xmlns:a16="http://schemas.microsoft.com/office/drawing/2014/main" id="{00000000-0008-0000-0200-00001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24</xdr:row>
          <xdr:rowOff>66675</xdr:rowOff>
        </xdr:from>
        <xdr:to>
          <xdr:col>9</xdr:col>
          <xdr:colOff>333375</xdr:colOff>
          <xdr:row>25</xdr:row>
          <xdr:rowOff>114300</xdr:rowOff>
        </xdr:to>
        <xdr:sp macro="" textlink="">
          <xdr:nvSpPr>
            <xdr:cNvPr id="8219" name="OptionButton15" hidden="1">
              <a:extLst>
                <a:ext uri="{63B3BB69-23CF-44E3-9099-C40C66FF867C}">
                  <a14:compatExt spid="_x0000_s8219"/>
                </a:ext>
                <a:ext uri="{FF2B5EF4-FFF2-40B4-BE49-F238E27FC236}">
                  <a16:creationId xmlns:a16="http://schemas.microsoft.com/office/drawing/2014/main" id="{00000000-0008-0000-0200-00001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27</xdr:row>
          <xdr:rowOff>9525</xdr:rowOff>
        </xdr:from>
        <xdr:to>
          <xdr:col>9</xdr:col>
          <xdr:colOff>333375</xdr:colOff>
          <xdr:row>28</xdr:row>
          <xdr:rowOff>57150</xdr:rowOff>
        </xdr:to>
        <xdr:sp macro="" textlink="">
          <xdr:nvSpPr>
            <xdr:cNvPr id="8220" name="OptionButton16" hidden="1">
              <a:extLst>
                <a:ext uri="{63B3BB69-23CF-44E3-9099-C40C66FF867C}">
                  <a14:compatExt spid="_x0000_s8220"/>
                </a:ext>
                <a:ext uri="{FF2B5EF4-FFF2-40B4-BE49-F238E27FC236}">
                  <a16:creationId xmlns:a16="http://schemas.microsoft.com/office/drawing/2014/main" id="{00000000-0008-0000-0200-00001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28</xdr:row>
          <xdr:rowOff>28575</xdr:rowOff>
        </xdr:from>
        <xdr:to>
          <xdr:col>9</xdr:col>
          <xdr:colOff>333375</xdr:colOff>
          <xdr:row>29</xdr:row>
          <xdr:rowOff>76200</xdr:rowOff>
        </xdr:to>
        <xdr:sp macro="" textlink="">
          <xdr:nvSpPr>
            <xdr:cNvPr id="8221" name="OptionButton17" hidden="1">
              <a:extLst>
                <a:ext uri="{63B3BB69-23CF-44E3-9099-C40C66FF867C}">
                  <a14:compatExt spid="_x0000_s8221"/>
                </a:ext>
                <a:ext uri="{FF2B5EF4-FFF2-40B4-BE49-F238E27FC236}">
                  <a16:creationId xmlns:a16="http://schemas.microsoft.com/office/drawing/2014/main" id="{00000000-0008-0000-0200-00001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31</xdr:row>
          <xdr:rowOff>47625</xdr:rowOff>
        </xdr:from>
        <xdr:to>
          <xdr:col>15</xdr:col>
          <xdr:colOff>495300</xdr:colOff>
          <xdr:row>32</xdr:row>
          <xdr:rowOff>95250</xdr:rowOff>
        </xdr:to>
        <xdr:sp macro="" textlink="">
          <xdr:nvSpPr>
            <xdr:cNvPr id="8222" name="CheckBox13" hidden="1">
              <a:extLst>
                <a:ext uri="{63B3BB69-23CF-44E3-9099-C40C66FF867C}">
                  <a14:compatExt spid="_x0000_s8222"/>
                </a:ext>
                <a:ext uri="{FF2B5EF4-FFF2-40B4-BE49-F238E27FC236}">
                  <a16:creationId xmlns:a16="http://schemas.microsoft.com/office/drawing/2014/main" id="{00000000-0008-0000-0200-00001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30</xdr:row>
          <xdr:rowOff>9525</xdr:rowOff>
        </xdr:from>
        <xdr:to>
          <xdr:col>1</xdr:col>
          <xdr:colOff>314325</xdr:colOff>
          <xdr:row>31</xdr:row>
          <xdr:rowOff>57150</xdr:rowOff>
        </xdr:to>
        <xdr:sp macro="" textlink="">
          <xdr:nvSpPr>
            <xdr:cNvPr id="8223" name="CheckBox14" hidden="1">
              <a:extLst>
                <a:ext uri="{63B3BB69-23CF-44E3-9099-C40C66FF867C}">
                  <a14:compatExt spid="_x0000_s8223"/>
                </a:ext>
                <a:ext uri="{FF2B5EF4-FFF2-40B4-BE49-F238E27FC236}">
                  <a16:creationId xmlns:a16="http://schemas.microsoft.com/office/drawing/2014/main" id="{00000000-0008-0000-0200-00001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31</xdr:row>
          <xdr:rowOff>28575</xdr:rowOff>
        </xdr:from>
        <xdr:to>
          <xdr:col>1</xdr:col>
          <xdr:colOff>314325</xdr:colOff>
          <xdr:row>32</xdr:row>
          <xdr:rowOff>76200</xdr:rowOff>
        </xdr:to>
        <xdr:sp macro="" textlink="">
          <xdr:nvSpPr>
            <xdr:cNvPr id="8224" name="CheckBox15" hidden="1">
              <a:extLst>
                <a:ext uri="{63B3BB69-23CF-44E3-9099-C40C66FF867C}">
                  <a14:compatExt spid="_x0000_s8224"/>
                </a:ext>
                <a:ext uri="{FF2B5EF4-FFF2-40B4-BE49-F238E27FC236}">
                  <a16:creationId xmlns:a16="http://schemas.microsoft.com/office/drawing/2014/main" id="{00000000-0008-0000-0200-00002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30</xdr:row>
          <xdr:rowOff>9525</xdr:rowOff>
        </xdr:from>
        <xdr:to>
          <xdr:col>7</xdr:col>
          <xdr:colOff>333375</xdr:colOff>
          <xdr:row>31</xdr:row>
          <xdr:rowOff>57150</xdr:rowOff>
        </xdr:to>
        <xdr:sp macro="" textlink="">
          <xdr:nvSpPr>
            <xdr:cNvPr id="8225" name="OptionButton18" hidden="1">
              <a:extLst>
                <a:ext uri="{63B3BB69-23CF-44E3-9099-C40C66FF867C}">
                  <a14:compatExt spid="_x0000_s8225"/>
                </a:ext>
                <a:ext uri="{FF2B5EF4-FFF2-40B4-BE49-F238E27FC236}">
                  <a16:creationId xmlns:a16="http://schemas.microsoft.com/office/drawing/2014/main" id="{00000000-0008-0000-0200-00002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31</xdr:row>
          <xdr:rowOff>28575</xdr:rowOff>
        </xdr:from>
        <xdr:to>
          <xdr:col>7</xdr:col>
          <xdr:colOff>333375</xdr:colOff>
          <xdr:row>32</xdr:row>
          <xdr:rowOff>76200</xdr:rowOff>
        </xdr:to>
        <xdr:sp macro="" textlink="">
          <xdr:nvSpPr>
            <xdr:cNvPr id="8226" name="OptionButton19" hidden="1">
              <a:extLst>
                <a:ext uri="{63B3BB69-23CF-44E3-9099-C40C66FF867C}">
                  <a14:compatExt spid="_x0000_s8226"/>
                </a:ext>
                <a:ext uri="{FF2B5EF4-FFF2-40B4-BE49-F238E27FC236}">
                  <a16:creationId xmlns:a16="http://schemas.microsoft.com/office/drawing/2014/main" id="{00000000-0008-0000-0200-00002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10</xdr:row>
          <xdr:rowOff>9525</xdr:rowOff>
        </xdr:from>
        <xdr:to>
          <xdr:col>9</xdr:col>
          <xdr:colOff>333375</xdr:colOff>
          <xdr:row>11</xdr:row>
          <xdr:rowOff>57150</xdr:rowOff>
        </xdr:to>
        <xdr:sp macro="" textlink="">
          <xdr:nvSpPr>
            <xdr:cNvPr id="8227" name="OptionButton20" hidden="1">
              <a:extLst>
                <a:ext uri="{63B3BB69-23CF-44E3-9099-C40C66FF867C}">
                  <a14:compatExt spid="_x0000_s8227"/>
                </a:ext>
                <a:ext uri="{FF2B5EF4-FFF2-40B4-BE49-F238E27FC236}">
                  <a16:creationId xmlns:a16="http://schemas.microsoft.com/office/drawing/2014/main" id="{00000000-0008-0000-0200-00002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11</xdr:row>
          <xdr:rowOff>28575</xdr:rowOff>
        </xdr:from>
        <xdr:to>
          <xdr:col>9</xdr:col>
          <xdr:colOff>333375</xdr:colOff>
          <xdr:row>12</xdr:row>
          <xdr:rowOff>76200</xdr:rowOff>
        </xdr:to>
        <xdr:sp macro="" textlink="">
          <xdr:nvSpPr>
            <xdr:cNvPr id="8228" name="OptionButton21" hidden="1">
              <a:extLst>
                <a:ext uri="{63B3BB69-23CF-44E3-9099-C40C66FF867C}">
                  <a14:compatExt spid="_x0000_s8228"/>
                </a:ext>
                <a:ext uri="{FF2B5EF4-FFF2-40B4-BE49-F238E27FC236}">
                  <a16:creationId xmlns:a16="http://schemas.microsoft.com/office/drawing/2014/main" id="{00000000-0008-0000-0200-00002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12</xdr:row>
          <xdr:rowOff>47625</xdr:rowOff>
        </xdr:from>
        <xdr:to>
          <xdr:col>9</xdr:col>
          <xdr:colOff>333375</xdr:colOff>
          <xdr:row>13</xdr:row>
          <xdr:rowOff>95250</xdr:rowOff>
        </xdr:to>
        <xdr:sp macro="" textlink="">
          <xdr:nvSpPr>
            <xdr:cNvPr id="8229" name="OptionButton22" hidden="1">
              <a:extLst>
                <a:ext uri="{63B3BB69-23CF-44E3-9099-C40C66FF867C}">
                  <a14:compatExt spid="_x0000_s8229"/>
                </a:ext>
                <a:ext uri="{FF2B5EF4-FFF2-40B4-BE49-F238E27FC236}">
                  <a16:creationId xmlns:a16="http://schemas.microsoft.com/office/drawing/2014/main" id="{00000000-0008-0000-0200-00002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13</xdr:row>
          <xdr:rowOff>66675</xdr:rowOff>
        </xdr:from>
        <xdr:to>
          <xdr:col>9</xdr:col>
          <xdr:colOff>333375</xdr:colOff>
          <xdr:row>14</xdr:row>
          <xdr:rowOff>114300</xdr:rowOff>
        </xdr:to>
        <xdr:sp macro="" textlink="">
          <xdr:nvSpPr>
            <xdr:cNvPr id="8230" name="OptionButton23" hidden="1">
              <a:extLst>
                <a:ext uri="{63B3BB69-23CF-44E3-9099-C40C66FF867C}">
                  <a14:compatExt spid="_x0000_s8230"/>
                </a:ext>
                <a:ext uri="{FF2B5EF4-FFF2-40B4-BE49-F238E27FC236}">
                  <a16:creationId xmlns:a16="http://schemas.microsoft.com/office/drawing/2014/main" id="{00000000-0008-0000-0200-00002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</xdr:row>
          <xdr:rowOff>9525</xdr:rowOff>
        </xdr:from>
        <xdr:to>
          <xdr:col>12</xdr:col>
          <xdr:colOff>333375</xdr:colOff>
          <xdr:row>11</xdr:row>
          <xdr:rowOff>57150</xdr:rowOff>
        </xdr:to>
        <xdr:sp macro="" textlink="">
          <xdr:nvSpPr>
            <xdr:cNvPr id="8231" name="OptionButton24" hidden="1">
              <a:extLst>
                <a:ext uri="{63B3BB69-23CF-44E3-9099-C40C66FF867C}">
                  <a14:compatExt spid="_x0000_s8231"/>
                </a:ext>
                <a:ext uri="{FF2B5EF4-FFF2-40B4-BE49-F238E27FC236}">
                  <a16:creationId xmlns:a16="http://schemas.microsoft.com/office/drawing/2014/main" id="{00000000-0008-0000-0200-00002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</xdr:row>
          <xdr:rowOff>28575</xdr:rowOff>
        </xdr:from>
        <xdr:to>
          <xdr:col>12</xdr:col>
          <xdr:colOff>333375</xdr:colOff>
          <xdr:row>12</xdr:row>
          <xdr:rowOff>76200</xdr:rowOff>
        </xdr:to>
        <xdr:sp macro="" textlink="">
          <xdr:nvSpPr>
            <xdr:cNvPr id="8232" name="OptionButton25" hidden="1">
              <a:extLst>
                <a:ext uri="{63B3BB69-23CF-44E3-9099-C40C66FF867C}">
                  <a14:compatExt spid="_x0000_s8232"/>
                </a:ext>
                <a:ext uri="{FF2B5EF4-FFF2-40B4-BE49-F238E27FC236}">
                  <a16:creationId xmlns:a16="http://schemas.microsoft.com/office/drawing/2014/main" id="{00000000-0008-0000-0200-00002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35</xdr:row>
          <xdr:rowOff>9525</xdr:rowOff>
        </xdr:from>
        <xdr:to>
          <xdr:col>7</xdr:col>
          <xdr:colOff>333375</xdr:colOff>
          <xdr:row>36</xdr:row>
          <xdr:rowOff>57150</xdr:rowOff>
        </xdr:to>
        <xdr:sp macro="" textlink="">
          <xdr:nvSpPr>
            <xdr:cNvPr id="8233" name="OptionButton26" hidden="1">
              <a:extLst>
                <a:ext uri="{63B3BB69-23CF-44E3-9099-C40C66FF867C}">
                  <a14:compatExt spid="_x0000_s8233"/>
                </a:ext>
                <a:ext uri="{FF2B5EF4-FFF2-40B4-BE49-F238E27FC236}">
                  <a16:creationId xmlns:a16="http://schemas.microsoft.com/office/drawing/2014/main" id="{00000000-0008-0000-0200-00002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36</xdr:row>
          <xdr:rowOff>28575</xdr:rowOff>
        </xdr:from>
        <xdr:to>
          <xdr:col>7</xdr:col>
          <xdr:colOff>333375</xdr:colOff>
          <xdr:row>37</xdr:row>
          <xdr:rowOff>76200</xdr:rowOff>
        </xdr:to>
        <xdr:sp macro="" textlink="">
          <xdr:nvSpPr>
            <xdr:cNvPr id="8234" name="OptionButton27" hidden="1">
              <a:extLst>
                <a:ext uri="{63B3BB69-23CF-44E3-9099-C40C66FF867C}">
                  <a14:compatExt spid="_x0000_s8234"/>
                </a:ext>
                <a:ext uri="{FF2B5EF4-FFF2-40B4-BE49-F238E27FC236}">
                  <a16:creationId xmlns:a16="http://schemas.microsoft.com/office/drawing/2014/main" id="{00000000-0008-0000-0200-00002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39</xdr:row>
          <xdr:rowOff>9525</xdr:rowOff>
        </xdr:from>
        <xdr:to>
          <xdr:col>7</xdr:col>
          <xdr:colOff>333375</xdr:colOff>
          <xdr:row>40</xdr:row>
          <xdr:rowOff>57150</xdr:rowOff>
        </xdr:to>
        <xdr:sp macro="" textlink="">
          <xdr:nvSpPr>
            <xdr:cNvPr id="8235" name="OptionButton28" hidden="1">
              <a:extLst>
                <a:ext uri="{63B3BB69-23CF-44E3-9099-C40C66FF867C}">
                  <a14:compatExt spid="_x0000_s8235"/>
                </a:ext>
                <a:ext uri="{FF2B5EF4-FFF2-40B4-BE49-F238E27FC236}">
                  <a16:creationId xmlns:a16="http://schemas.microsoft.com/office/drawing/2014/main" id="{00000000-0008-0000-0200-00002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40</xdr:row>
          <xdr:rowOff>28575</xdr:rowOff>
        </xdr:from>
        <xdr:to>
          <xdr:col>7</xdr:col>
          <xdr:colOff>333375</xdr:colOff>
          <xdr:row>41</xdr:row>
          <xdr:rowOff>76200</xdr:rowOff>
        </xdr:to>
        <xdr:sp macro="" textlink="">
          <xdr:nvSpPr>
            <xdr:cNvPr id="8236" name="OptionButton29" hidden="1">
              <a:extLst>
                <a:ext uri="{63B3BB69-23CF-44E3-9099-C40C66FF867C}">
                  <a14:compatExt spid="_x0000_s8236"/>
                </a:ext>
                <a:ext uri="{FF2B5EF4-FFF2-40B4-BE49-F238E27FC236}">
                  <a16:creationId xmlns:a16="http://schemas.microsoft.com/office/drawing/2014/main" id="{00000000-0008-0000-0200-00002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41</xdr:row>
          <xdr:rowOff>47625</xdr:rowOff>
        </xdr:from>
        <xdr:to>
          <xdr:col>7</xdr:col>
          <xdr:colOff>333375</xdr:colOff>
          <xdr:row>42</xdr:row>
          <xdr:rowOff>95250</xdr:rowOff>
        </xdr:to>
        <xdr:sp macro="" textlink="">
          <xdr:nvSpPr>
            <xdr:cNvPr id="8237" name="OptionButton30" hidden="1">
              <a:extLst>
                <a:ext uri="{63B3BB69-23CF-44E3-9099-C40C66FF867C}">
                  <a14:compatExt spid="_x0000_s8237"/>
                </a:ext>
                <a:ext uri="{FF2B5EF4-FFF2-40B4-BE49-F238E27FC236}">
                  <a16:creationId xmlns:a16="http://schemas.microsoft.com/office/drawing/2014/main" id="{00000000-0008-0000-0200-00002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35</xdr:row>
          <xdr:rowOff>9525</xdr:rowOff>
        </xdr:from>
        <xdr:to>
          <xdr:col>11</xdr:col>
          <xdr:colOff>333375</xdr:colOff>
          <xdr:row>36</xdr:row>
          <xdr:rowOff>57150</xdr:rowOff>
        </xdr:to>
        <xdr:sp macro="" textlink="">
          <xdr:nvSpPr>
            <xdr:cNvPr id="8238" name="OptionButton31" hidden="1">
              <a:extLst>
                <a:ext uri="{63B3BB69-23CF-44E3-9099-C40C66FF867C}">
                  <a14:compatExt spid="_x0000_s8238"/>
                </a:ext>
                <a:ext uri="{FF2B5EF4-FFF2-40B4-BE49-F238E27FC236}">
                  <a16:creationId xmlns:a16="http://schemas.microsoft.com/office/drawing/2014/main" id="{00000000-0008-0000-0200-00002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36</xdr:row>
          <xdr:rowOff>28575</xdr:rowOff>
        </xdr:from>
        <xdr:to>
          <xdr:col>11</xdr:col>
          <xdr:colOff>333375</xdr:colOff>
          <xdr:row>37</xdr:row>
          <xdr:rowOff>76200</xdr:rowOff>
        </xdr:to>
        <xdr:sp macro="" textlink="">
          <xdr:nvSpPr>
            <xdr:cNvPr id="8239" name="OptionButton32" hidden="1">
              <a:extLst>
                <a:ext uri="{63B3BB69-23CF-44E3-9099-C40C66FF867C}">
                  <a14:compatExt spid="_x0000_s8239"/>
                </a:ext>
                <a:ext uri="{FF2B5EF4-FFF2-40B4-BE49-F238E27FC236}">
                  <a16:creationId xmlns:a16="http://schemas.microsoft.com/office/drawing/2014/main" id="{00000000-0008-0000-0200-00002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39</xdr:row>
          <xdr:rowOff>9525</xdr:rowOff>
        </xdr:from>
        <xdr:to>
          <xdr:col>11</xdr:col>
          <xdr:colOff>333375</xdr:colOff>
          <xdr:row>40</xdr:row>
          <xdr:rowOff>57150</xdr:rowOff>
        </xdr:to>
        <xdr:sp macro="" textlink="">
          <xdr:nvSpPr>
            <xdr:cNvPr id="8240" name="OptionButton33" hidden="1">
              <a:extLst>
                <a:ext uri="{63B3BB69-23CF-44E3-9099-C40C66FF867C}">
                  <a14:compatExt spid="_x0000_s8240"/>
                </a:ext>
                <a:ext uri="{FF2B5EF4-FFF2-40B4-BE49-F238E27FC236}">
                  <a16:creationId xmlns:a16="http://schemas.microsoft.com/office/drawing/2014/main" id="{00000000-0008-0000-0200-00003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40</xdr:row>
          <xdr:rowOff>28575</xdr:rowOff>
        </xdr:from>
        <xdr:to>
          <xdr:col>11</xdr:col>
          <xdr:colOff>333375</xdr:colOff>
          <xdr:row>41</xdr:row>
          <xdr:rowOff>76200</xdr:rowOff>
        </xdr:to>
        <xdr:sp macro="" textlink="">
          <xdr:nvSpPr>
            <xdr:cNvPr id="8241" name="OptionButton34" hidden="1">
              <a:extLst>
                <a:ext uri="{63B3BB69-23CF-44E3-9099-C40C66FF867C}">
                  <a14:compatExt spid="_x0000_s8241"/>
                </a:ext>
                <a:ext uri="{FF2B5EF4-FFF2-40B4-BE49-F238E27FC236}">
                  <a16:creationId xmlns:a16="http://schemas.microsoft.com/office/drawing/2014/main" id="{00000000-0008-0000-0200-00003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41</xdr:row>
          <xdr:rowOff>47625</xdr:rowOff>
        </xdr:from>
        <xdr:to>
          <xdr:col>11</xdr:col>
          <xdr:colOff>333375</xdr:colOff>
          <xdr:row>42</xdr:row>
          <xdr:rowOff>95250</xdr:rowOff>
        </xdr:to>
        <xdr:sp macro="" textlink="">
          <xdr:nvSpPr>
            <xdr:cNvPr id="8242" name="OptionButton35" hidden="1">
              <a:extLst>
                <a:ext uri="{63B3BB69-23CF-44E3-9099-C40C66FF867C}">
                  <a14:compatExt spid="_x0000_s8242"/>
                </a:ext>
                <a:ext uri="{FF2B5EF4-FFF2-40B4-BE49-F238E27FC236}">
                  <a16:creationId xmlns:a16="http://schemas.microsoft.com/office/drawing/2014/main" id="{00000000-0008-0000-0200-00003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44</xdr:row>
          <xdr:rowOff>9525</xdr:rowOff>
        </xdr:from>
        <xdr:to>
          <xdr:col>11</xdr:col>
          <xdr:colOff>438150</xdr:colOff>
          <xdr:row>45</xdr:row>
          <xdr:rowOff>57150</xdr:rowOff>
        </xdr:to>
        <xdr:sp macro="" textlink="">
          <xdr:nvSpPr>
            <xdr:cNvPr id="8243" name="OptionButton36" hidden="1">
              <a:extLst>
                <a:ext uri="{63B3BB69-23CF-44E3-9099-C40C66FF867C}">
                  <a14:compatExt spid="_x0000_s8243"/>
                </a:ext>
                <a:ext uri="{FF2B5EF4-FFF2-40B4-BE49-F238E27FC236}">
                  <a16:creationId xmlns:a16="http://schemas.microsoft.com/office/drawing/2014/main" id="{00000000-0008-0000-0200-00003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45</xdr:row>
          <xdr:rowOff>28575</xdr:rowOff>
        </xdr:from>
        <xdr:to>
          <xdr:col>11</xdr:col>
          <xdr:colOff>438150</xdr:colOff>
          <xdr:row>46</xdr:row>
          <xdr:rowOff>76200</xdr:rowOff>
        </xdr:to>
        <xdr:sp macro="" textlink="">
          <xdr:nvSpPr>
            <xdr:cNvPr id="8244" name="OptionButton37" hidden="1">
              <a:extLst>
                <a:ext uri="{63B3BB69-23CF-44E3-9099-C40C66FF867C}">
                  <a14:compatExt spid="_x0000_s8244"/>
                </a:ext>
                <a:ext uri="{FF2B5EF4-FFF2-40B4-BE49-F238E27FC236}">
                  <a16:creationId xmlns:a16="http://schemas.microsoft.com/office/drawing/2014/main" id="{00000000-0008-0000-0200-00003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45</xdr:row>
          <xdr:rowOff>9525</xdr:rowOff>
        </xdr:from>
        <xdr:to>
          <xdr:col>7</xdr:col>
          <xdr:colOff>333375</xdr:colOff>
          <xdr:row>46</xdr:row>
          <xdr:rowOff>57150</xdr:rowOff>
        </xdr:to>
        <xdr:sp macro="" textlink="">
          <xdr:nvSpPr>
            <xdr:cNvPr id="8245" name="OptionButton38" hidden="1">
              <a:extLst>
                <a:ext uri="{63B3BB69-23CF-44E3-9099-C40C66FF867C}">
                  <a14:compatExt spid="_x0000_s8245"/>
                </a:ext>
                <a:ext uri="{FF2B5EF4-FFF2-40B4-BE49-F238E27FC236}">
                  <a16:creationId xmlns:a16="http://schemas.microsoft.com/office/drawing/2014/main" id="{00000000-0008-0000-0200-00003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46</xdr:row>
          <xdr:rowOff>28575</xdr:rowOff>
        </xdr:from>
        <xdr:to>
          <xdr:col>7</xdr:col>
          <xdr:colOff>333375</xdr:colOff>
          <xdr:row>47</xdr:row>
          <xdr:rowOff>76200</xdr:rowOff>
        </xdr:to>
        <xdr:sp macro="" textlink="">
          <xdr:nvSpPr>
            <xdr:cNvPr id="8246" name="OptionButton39" hidden="1">
              <a:extLst>
                <a:ext uri="{63B3BB69-23CF-44E3-9099-C40C66FF867C}">
                  <a14:compatExt spid="_x0000_s8246"/>
                </a:ext>
                <a:ext uri="{FF2B5EF4-FFF2-40B4-BE49-F238E27FC236}">
                  <a16:creationId xmlns:a16="http://schemas.microsoft.com/office/drawing/2014/main" id="{00000000-0008-0000-0200-00003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35</xdr:row>
          <xdr:rowOff>9525</xdr:rowOff>
        </xdr:from>
        <xdr:to>
          <xdr:col>16</xdr:col>
          <xdr:colOff>333375</xdr:colOff>
          <xdr:row>36</xdr:row>
          <xdr:rowOff>57150</xdr:rowOff>
        </xdr:to>
        <xdr:sp macro="" textlink="">
          <xdr:nvSpPr>
            <xdr:cNvPr id="8247" name="OptionButton40" hidden="1">
              <a:extLst>
                <a:ext uri="{63B3BB69-23CF-44E3-9099-C40C66FF867C}">
                  <a14:compatExt spid="_x0000_s8247"/>
                </a:ext>
                <a:ext uri="{FF2B5EF4-FFF2-40B4-BE49-F238E27FC236}">
                  <a16:creationId xmlns:a16="http://schemas.microsoft.com/office/drawing/2014/main" id="{00000000-0008-0000-0200-00003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36</xdr:row>
          <xdr:rowOff>28575</xdr:rowOff>
        </xdr:from>
        <xdr:to>
          <xdr:col>16</xdr:col>
          <xdr:colOff>333375</xdr:colOff>
          <xdr:row>37</xdr:row>
          <xdr:rowOff>76200</xdr:rowOff>
        </xdr:to>
        <xdr:sp macro="" textlink="">
          <xdr:nvSpPr>
            <xdr:cNvPr id="8248" name="OptionButton41" hidden="1">
              <a:extLst>
                <a:ext uri="{63B3BB69-23CF-44E3-9099-C40C66FF867C}">
                  <a14:compatExt spid="_x0000_s8248"/>
                </a:ext>
                <a:ext uri="{FF2B5EF4-FFF2-40B4-BE49-F238E27FC236}">
                  <a16:creationId xmlns:a16="http://schemas.microsoft.com/office/drawing/2014/main" id="{00000000-0008-0000-0200-00003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39</xdr:row>
          <xdr:rowOff>9525</xdr:rowOff>
        </xdr:from>
        <xdr:to>
          <xdr:col>16</xdr:col>
          <xdr:colOff>333375</xdr:colOff>
          <xdr:row>40</xdr:row>
          <xdr:rowOff>57150</xdr:rowOff>
        </xdr:to>
        <xdr:sp macro="" textlink="">
          <xdr:nvSpPr>
            <xdr:cNvPr id="8249" name="OptionButton42" hidden="1">
              <a:extLst>
                <a:ext uri="{63B3BB69-23CF-44E3-9099-C40C66FF867C}">
                  <a14:compatExt spid="_x0000_s8249"/>
                </a:ext>
                <a:ext uri="{FF2B5EF4-FFF2-40B4-BE49-F238E27FC236}">
                  <a16:creationId xmlns:a16="http://schemas.microsoft.com/office/drawing/2014/main" id="{00000000-0008-0000-0200-00003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40</xdr:row>
          <xdr:rowOff>28575</xdr:rowOff>
        </xdr:from>
        <xdr:to>
          <xdr:col>16</xdr:col>
          <xdr:colOff>333375</xdr:colOff>
          <xdr:row>41</xdr:row>
          <xdr:rowOff>76200</xdr:rowOff>
        </xdr:to>
        <xdr:sp macro="" textlink="">
          <xdr:nvSpPr>
            <xdr:cNvPr id="8250" name="OptionButton43" hidden="1">
              <a:extLst>
                <a:ext uri="{63B3BB69-23CF-44E3-9099-C40C66FF867C}">
                  <a14:compatExt spid="_x0000_s8250"/>
                </a:ext>
                <a:ext uri="{FF2B5EF4-FFF2-40B4-BE49-F238E27FC236}">
                  <a16:creationId xmlns:a16="http://schemas.microsoft.com/office/drawing/2014/main" id="{00000000-0008-0000-0200-00003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41</xdr:row>
          <xdr:rowOff>47625</xdr:rowOff>
        </xdr:from>
        <xdr:to>
          <xdr:col>16</xdr:col>
          <xdr:colOff>333375</xdr:colOff>
          <xdr:row>42</xdr:row>
          <xdr:rowOff>95250</xdr:rowOff>
        </xdr:to>
        <xdr:sp macro="" textlink="">
          <xdr:nvSpPr>
            <xdr:cNvPr id="8251" name="OptionButton44" hidden="1">
              <a:extLst>
                <a:ext uri="{63B3BB69-23CF-44E3-9099-C40C66FF867C}">
                  <a14:compatExt spid="_x0000_s8251"/>
                </a:ext>
                <a:ext uri="{FF2B5EF4-FFF2-40B4-BE49-F238E27FC236}">
                  <a16:creationId xmlns:a16="http://schemas.microsoft.com/office/drawing/2014/main" id="{00000000-0008-0000-0200-00003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49</xdr:row>
          <xdr:rowOff>9525</xdr:rowOff>
        </xdr:from>
        <xdr:to>
          <xdr:col>9</xdr:col>
          <xdr:colOff>314325</xdr:colOff>
          <xdr:row>50</xdr:row>
          <xdr:rowOff>57150</xdr:rowOff>
        </xdr:to>
        <xdr:sp macro="" textlink="">
          <xdr:nvSpPr>
            <xdr:cNvPr id="8252" name="CheckBox16" hidden="1">
              <a:extLst>
                <a:ext uri="{63B3BB69-23CF-44E3-9099-C40C66FF867C}">
                  <a14:compatExt spid="_x0000_s8252"/>
                </a:ext>
                <a:ext uri="{FF2B5EF4-FFF2-40B4-BE49-F238E27FC236}">
                  <a16:creationId xmlns:a16="http://schemas.microsoft.com/office/drawing/2014/main" id="{00000000-0008-0000-0200-00003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50</xdr:row>
          <xdr:rowOff>28575</xdr:rowOff>
        </xdr:from>
        <xdr:to>
          <xdr:col>9</xdr:col>
          <xdr:colOff>314325</xdr:colOff>
          <xdr:row>51</xdr:row>
          <xdr:rowOff>76200</xdr:rowOff>
        </xdr:to>
        <xdr:sp macro="" textlink="">
          <xdr:nvSpPr>
            <xdr:cNvPr id="8253" name="CheckBox17" hidden="1">
              <a:extLst>
                <a:ext uri="{63B3BB69-23CF-44E3-9099-C40C66FF867C}">
                  <a14:compatExt spid="_x0000_s8253"/>
                </a:ext>
                <a:ext uri="{FF2B5EF4-FFF2-40B4-BE49-F238E27FC236}">
                  <a16:creationId xmlns:a16="http://schemas.microsoft.com/office/drawing/2014/main" id="{00000000-0008-0000-0200-00003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51</xdr:row>
          <xdr:rowOff>47625</xdr:rowOff>
        </xdr:from>
        <xdr:to>
          <xdr:col>8</xdr:col>
          <xdr:colOff>561975</xdr:colOff>
          <xdr:row>52</xdr:row>
          <xdr:rowOff>95250</xdr:rowOff>
        </xdr:to>
        <xdr:sp macro="" textlink="">
          <xdr:nvSpPr>
            <xdr:cNvPr id="8254" name="CheckBox18" hidden="1">
              <a:extLst>
                <a:ext uri="{63B3BB69-23CF-44E3-9099-C40C66FF867C}">
                  <a14:compatExt spid="_x0000_s8254"/>
                </a:ext>
                <a:ext uri="{FF2B5EF4-FFF2-40B4-BE49-F238E27FC236}">
                  <a16:creationId xmlns:a16="http://schemas.microsoft.com/office/drawing/2014/main" id="{00000000-0008-0000-0200-00003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52</xdr:row>
          <xdr:rowOff>66675</xdr:rowOff>
        </xdr:from>
        <xdr:to>
          <xdr:col>8</xdr:col>
          <xdr:colOff>561975</xdr:colOff>
          <xdr:row>53</xdr:row>
          <xdr:rowOff>114300</xdr:rowOff>
        </xdr:to>
        <xdr:sp macro="" textlink="">
          <xdr:nvSpPr>
            <xdr:cNvPr id="8255" name="CheckBox19" hidden="1">
              <a:extLst>
                <a:ext uri="{63B3BB69-23CF-44E3-9099-C40C66FF867C}">
                  <a14:compatExt spid="_x0000_s8255"/>
                </a:ext>
                <a:ext uri="{FF2B5EF4-FFF2-40B4-BE49-F238E27FC236}">
                  <a16:creationId xmlns:a16="http://schemas.microsoft.com/office/drawing/2014/main" id="{00000000-0008-0000-0200-00003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57</xdr:row>
          <xdr:rowOff>9525</xdr:rowOff>
        </xdr:from>
        <xdr:to>
          <xdr:col>2</xdr:col>
          <xdr:colOff>333375</xdr:colOff>
          <xdr:row>58</xdr:row>
          <xdr:rowOff>57150</xdr:rowOff>
        </xdr:to>
        <xdr:sp macro="" textlink="">
          <xdr:nvSpPr>
            <xdr:cNvPr id="8256" name="OptionButton45" hidden="1">
              <a:extLst>
                <a:ext uri="{63B3BB69-23CF-44E3-9099-C40C66FF867C}">
                  <a14:compatExt spid="_x0000_s8256"/>
                </a:ext>
                <a:ext uri="{FF2B5EF4-FFF2-40B4-BE49-F238E27FC236}">
                  <a16:creationId xmlns:a16="http://schemas.microsoft.com/office/drawing/2014/main" id="{00000000-0008-0000-0200-00004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58</xdr:row>
          <xdr:rowOff>28575</xdr:rowOff>
        </xdr:from>
        <xdr:to>
          <xdr:col>2</xdr:col>
          <xdr:colOff>333375</xdr:colOff>
          <xdr:row>59</xdr:row>
          <xdr:rowOff>76200</xdr:rowOff>
        </xdr:to>
        <xdr:sp macro="" textlink="">
          <xdr:nvSpPr>
            <xdr:cNvPr id="8257" name="OptionButton46" hidden="1">
              <a:extLst>
                <a:ext uri="{63B3BB69-23CF-44E3-9099-C40C66FF867C}">
                  <a14:compatExt spid="_x0000_s8257"/>
                </a:ext>
                <a:ext uri="{FF2B5EF4-FFF2-40B4-BE49-F238E27FC236}">
                  <a16:creationId xmlns:a16="http://schemas.microsoft.com/office/drawing/2014/main" id="{00000000-0008-0000-0200-00004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59</xdr:row>
          <xdr:rowOff>47625</xdr:rowOff>
        </xdr:from>
        <xdr:to>
          <xdr:col>2</xdr:col>
          <xdr:colOff>333375</xdr:colOff>
          <xdr:row>60</xdr:row>
          <xdr:rowOff>95250</xdr:rowOff>
        </xdr:to>
        <xdr:sp macro="" textlink="">
          <xdr:nvSpPr>
            <xdr:cNvPr id="8258" name="OptionButton47" hidden="1">
              <a:extLst>
                <a:ext uri="{63B3BB69-23CF-44E3-9099-C40C66FF867C}">
                  <a14:compatExt spid="_x0000_s8258"/>
                </a:ext>
                <a:ext uri="{FF2B5EF4-FFF2-40B4-BE49-F238E27FC236}">
                  <a16:creationId xmlns:a16="http://schemas.microsoft.com/office/drawing/2014/main" id="{00000000-0008-0000-0200-00004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57</xdr:row>
          <xdr:rowOff>9525</xdr:rowOff>
        </xdr:from>
        <xdr:to>
          <xdr:col>10</xdr:col>
          <xdr:colOff>0</xdr:colOff>
          <xdr:row>58</xdr:row>
          <xdr:rowOff>57150</xdr:rowOff>
        </xdr:to>
        <xdr:sp macro="" textlink="">
          <xdr:nvSpPr>
            <xdr:cNvPr id="8259" name="CheckBox20" hidden="1">
              <a:extLst>
                <a:ext uri="{63B3BB69-23CF-44E3-9099-C40C66FF867C}">
                  <a14:compatExt spid="_x0000_s8259"/>
                </a:ext>
                <a:ext uri="{FF2B5EF4-FFF2-40B4-BE49-F238E27FC236}">
                  <a16:creationId xmlns:a16="http://schemas.microsoft.com/office/drawing/2014/main" id="{00000000-0008-0000-0200-00004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58</xdr:row>
          <xdr:rowOff>28575</xdr:rowOff>
        </xdr:from>
        <xdr:to>
          <xdr:col>10</xdr:col>
          <xdr:colOff>0</xdr:colOff>
          <xdr:row>59</xdr:row>
          <xdr:rowOff>76200</xdr:rowOff>
        </xdr:to>
        <xdr:sp macro="" textlink="">
          <xdr:nvSpPr>
            <xdr:cNvPr id="8260" name="CheckBox21" hidden="1">
              <a:extLst>
                <a:ext uri="{63B3BB69-23CF-44E3-9099-C40C66FF867C}">
                  <a14:compatExt spid="_x0000_s8260"/>
                </a:ext>
                <a:ext uri="{FF2B5EF4-FFF2-40B4-BE49-F238E27FC236}">
                  <a16:creationId xmlns:a16="http://schemas.microsoft.com/office/drawing/2014/main" id="{00000000-0008-0000-0200-00004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59</xdr:row>
          <xdr:rowOff>47625</xdr:rowOff>
        </xdr:from>
        <xdr:to>
          <xdr:col>10</xdr:col>
          <xdr:colOff>0</xdr:colOff>
          <xdr:row>60</xdr:row>
          <xdr:rowOff>95250</xdr:rowOff>
        </xdr:to>
        <xdr:sp macro="" textlink="">
          <xdr:nvSpPr>
            <xdr:cNvPr id="8261" name="CheckBox22" hidden="1">
              <a:extLst>
                <a:ext uri="{63B3BB69-23CF-44E3-9099-C40C66FF867C}">
                  <a14:compatExt spid="_x0000_s8261"/>
                </a:ext>
                <a:ext uri="{FF2B5EF4-FFF2-40B4-BE49-F238E27FC236}">
                  <a16:creationId xmlns:a16="http://schemas.microsoft.com/office/drawing/2014/main" id="{00000000-0008-0000-0200-00004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59</xdr:row>
          <xdr:rowOff>47625</xdr:rowOff>
        </xdr:from>
        <xdr:to>
          <xdr:col>12</xdr:col>
          <xdr:colOff>0</xdr:colOff>
          <xdr:row>60</xdr:row>
          <xdr:rowOff>95250</xdr:rowOff>
        </xdr:to>
        <xdr:sp macro="" textlink="">
          <xdr:nvSpPr>
            <xdr:cNvPr id="8262" name="CheckBox23" hidden="1">
              <a:extLst>
                <a:ext uri="{63B3BB69-23CF-44E3-9099-C40C66FF867C}">
                  <a14:compatExt spid="_x0000_s8262"/>
                </a:ext>
                <a:ext uri="{FF2B5EF4-FFF2-40B4-BE49-F238E27FC236}">
                  <a16:creationId xmlns:a16="http://schemas.microsoft.com/office/drawing/2014/main" id="{00000000-0008-0000-0200-00004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56</xdr:row>
          <xdr:rowOff>9525</xdr:rowOff>
        </xdr:from>
        <xdr:to>
          <xdr:col>15</xdr:col>
          <xdr:colOff>9525</xdr:colOff>
          <xdr:row>57</xdr:row>
          <xdr:rowOff>57150</xdr:rowOff>
        </xdr:to>
        <xdr:sp macro="" textlink="">
          <xdr:nvSpPr>
            <xdr:cNvPr id="8263" name="CheckBox24" hidden="1">
              <a:extLst>
                <a:ext uri="{63B3BB69-23CF-44E3-9099-C40C66FF867C}">
                  <a14:compatExt spid="_x0000_s8263"/>
                </a:ext>
                <a:ext uri="{FF2B5EF4-FFF2-40B4-BE49-F238E27FC236}">
                  <a16:creationId xmlns:a16="http://schemas.microsoft.com/office/drawing/2014/main" id="{00000000-0008-0000-0200-00004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67</xdr:row>
          <xdr:rowOff>9525</xdr:rowOff>
        </xdr:from>
        <xdr:to>
          <xdr:col>10</xdr:col>
          <xdr:colOff>161925</xdr:colOff>
          <xdr:row>68</xdr:row>
          <xdr:rowOff>57150</xdr:rowOff>
        </xdr:to>
        <xdr:sp macro="" textlink="">
          <xdr:nvSpPr>
            <xdr:cNvPr id="8264" name="OptionButton48" hidden="1">
              <a:extLst>
                <a:ext uri="{63B3BB69-23CF-44E3-9099-C40C66FF867C}">
                  <a14:compatExt spid="_x0000_s8264"/>
                </a:ext>
                <a:ext uri="{FF2B5EF4-FFF2-40B4-BE49-F238E27FC236}">
                  <a16:creationId xmlns:a16="http://schemas.microsoft.com/office/drawing/2014/main" id="{00000000-0008-0000-0200-00004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68</xdr:row>
          <xdr:rowOff>28575</xdr:rowOff>
        </xdr:from>
        <xdr:to>
          <xdr:col>10</xdr:col>
          <xdr:colOff>161925</xdr:colOff>
          <xdr:row>69</xdr:row>
          <xdr:rowOff>76200</xdr:rowOff>
        </xdr:to>
        <xdr:sp macro="" textlink="">
          <xdr:nvSpPr>
            <xdr:cNvPr id="8265" name="OptionButton49" hidden="1">
              <a:extLst>
                <a:ext uri="{63B3BB69-23CF-44E3-9099-C40C66FF867C}">
                  <a14:compatExt spid="_x0000_s8265"/>
                </a:ext>
                <a:ext uri="{FF2B5EF4-FFF2-40B4-BE49-F238E27FC236}">
                  <a16:creationId xmlns:a16="http://schemas.microsoft.com/office/drawing/2014/main" id="{00000000-0008-0000-0200-00004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69</xdr:row>
          <xdr:rowOff>47625</xdr:rowOff>
        </xdr:from>
        <xdr:to>
          <xdr:col>10</xdr:col>
          <xdr:colOff>161925</xdr:colOff>
          <xdr:row>70</xdr:row>
          <xdr:rowOff>95250</xdr:rowOff>
        </xdr:to>
        <xdr:sp macro="" textlink="">
          <xdr:nvSpPr>
            <xdr:cNvPr id="8266" name="OptionButton50" hidden="1">
              <a:extLst>
                <a:ext uri="{63B3BB69-23CF-44E3-9099-C40C66FF867C}">
                  <a14:compatExt spid="_x0000_s8266"/>
                </a:ext>
                <a:ext uri="{FF2B5EF4-FFF2-40B4-BE49-F238E27FC236}">
                  <a16:creationId xmlns:a16="http://schemas.microsoft.com/office/drawing/2014/main" id="{00000000-0008-0000-0200-00004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62</xdr:row>
          <xdr:rowOff>9525</xdr:rowOff>
        </xdr:from>
        <xdr:to>
          <xdr:col>11</xdr:col>
          <xdr:colOff>9525</xdr:colOff>
          <xdr:row>63</xdr:row>
          <xdr:rowOff>57150</xdr:rowOff>
        </xdr:to>
        <xdr:sp macro="" textlink="">
          <xdr:nvSpPr>
            <xdr:cNvPr id="8267" name="OptionButton51" hidden="1">
              <a:extLst>
                <a:ext uri="{63B3BB69-23CF-44E3-9099-C40C66FF867C}">
                  <a14:compatExt spid="_x0000_s8267"/>
                </a:ext>
                <a:ext uri="{FF2B5EF4-FFF2-40B4-BE49-F238E27FC236}">
                  <a16:creationId xmlns:a16="http://schemas.microsoft.com/office/drawing/2014/main" id="{00000000-0008-0000-0200-00004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63</xdr:row>
          <xdr:rowOff>28575</xdr:rowOff>
        </xdr:from>
        <xdr:to>
          <xdr:col>11</xdr:col>
          <xdr:colOff>9525</xdr:colOff>
          <xdr:row>64</xdr:row>
          <xdr:rowOff>76200</xdr:rowOff>
        </xdr:to>
        <xdr:sp macro="" textlink="">
          <xdr:nvSpPr>
            <xdr:cNvPr id="8268" name="OptionButton52" hidden="1">
              <a:extLst>
                <a:ext uri="{63B3BB69-23CF-44E3-9099-C40C66FF867C}">
                  <a14:compatExt spid="_x0000_s8268"/>
                </a:ext>
                <a:ext uri="{FF2B5EF4-FFF2-40B4-BE49-F238E27FC236}">
                  <a16:creationId xmlns:a16="http://schemas.microsoft.com/office/drawing/2014/main" id="{00000000-0008-0000-0200-00004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35</xdr:row>
          <xdr:rowOff>9525</xdr:rowOff>
        </xdr:from>
        <xdr:to>
          <xdr:col>2</xdr:col>
          <xdr:colOff>161925</xdr:colOff>
          <xdr:row>36</xdr:row>
          <xdr:rowOff>57150</xdr:rowOff>
        </xdr:to>
        <xdr:sp macro="" textlink="">
          <xdr:nvSpPr>
            <xdr:cNvPr id="8269" name="OptionButton53" hidden="1">
              <a:extLst>
                <a:ext uri="{63B3BB69-23CF-44E3-9099-C40C66FF867C}">
                  <a14:compatExt spid="_x0000_s8269"/>
                </a:ext>
                <a:ext uri="{FF2B5EF4-FFF2-40B4-BE49-F238E27FC236}">
                  <a16:creationId xmlns:a16="http://schemas.microsoft.com/office/drawing/2014/main" id="{00000000-0008-0000-0200-00004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36</xdr:row>
          <xdr:rowOff>28575</xdr:rowOff>
        </xdr:from>
        <xdr:to>
          <xdr:col>2</xdr:col>
          <xdr:colOff>161925</xdr:colOff>
          <xdr:row>37</xdr:row>
          <xdr:rowOff>76200</xdr:rowOff>
        </xdr:to>
        <xdr:sp macro="" textlink="">
          <xdr:nvSpPr>
            <xdr:cNvPr id="8270" name="OptionButton54" hidden="1">
              <a:extLst>
                <a:ext uri="{63B3BB69-23CF-44E3-9099-C40C66FF867C}">
                  <a14:compatExt spid="_x0000_s8270"/>
                </a:ext>
                <a:ext uri="{FF2B5EF4-FFF2-40B4-BE49-F238E27FC236}">
                  <a16:creationId xmlns:a16="http://schemas.microsoft.com/office/drawing/2014/main" id="{00000000-0008-0000-0200-00004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37</xdr:row>
          <xdr:rowOff>47625</xdr:rowOff>
        </xdr:from>
        <xdr:to>
          <xdr:col>2</xdr:col>
          <xdr:colOff>161925</xdr:colOff>
          <xdr:row>38</xdr:row>
          <xdr:rowOff>95250</xdr:rowOff>
        </xdr:to>
        <xdr:sp macro="" textlink="">
          <xdr:nvSpPr>
            <xdr:cNvPr id="8271" name="OptionButton55" hidden="1">
              <a:extLst>
                <a:ext uri="{63B3BB69-23CF-44E3-9099-C40C66FF867C}">
                  <a14:compatExt spid="_x0000_s8271"/>
                </a:ext>
                <a:ext uri="{FF2B5EF4-FFF2-40B4-BE49-F238E27FC236}">
                  <a16:creationId xmlns:a16="http://schemas.microsoft.com/office/drawing/2014/main" id="{00000000-0008-0000-0200-00004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38</xdr:row>
          <xdr:rowOff>66675</xdr:rowOff>
        </xdr:from>
        <xdr:to>
          <xdr:col>2</xdr:col>
          <xdr:colOff>161925</xdr:colOff>
          <xdr:row>39</xdr:row>
          <xdr:rowOff>114300</xdr:rowOff>
        </xdr:to>
        <xdr:sp macro="" textlink="">
          <xdr:nvSpPr>
            <xdr:cNvPr id="8272" name="OptionButton56" hidden="1">
              <a:extLst>
                <a:ext uri="{63B3BB69-23CF-44E3-9099-C40C66FF867C}">
                  <a14:compatExt spid="_x0000_s8272"/>
                </a:ext>
                <a:ext uri="{FF2B5EF4-FFF2-40B4-BE49-F238E27FC236}">
                  <a16:creationId xmlns:a16="http://schemas.microsoft.com/office/drawing/2014/main" id="{00000000-0008-0000-0200-00005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39</xdr:row>
          <xdr:rowOff>85725</xdr:rowOff>
        </xdr:from>
        <xdr:to>
          <xdr:col>2</xdr:col>
          <xdr:colOff>161925</xdr:colOff>
          <xdr:row>40</xdr:row>
          <xdr:rowOff>133350</xdr:rowOff>
        </xdr:to>
        <xdr:sp macro="" textlink="">
          <xdr:nvSpPr>
            <xdr:cNvPr id="8273" name="OptionButton57" hidden="1">
              <a:extLst>
                <a:ext uri="{63B3BB69-23CF-44E3-9099-C40C66FF867C}">
                  <a14:compatExt spid="_x0000_s8273"/>
                </a:ext>
                <a:ext uri="{FF2B5EF4-FFF2-40B4-BE49-F238E27FC236}">
                  <a16:creationId xmlns:a16="http://schemas.microsoft.com/office/drawing/2014/main" id="{00000000-0008-0000-0200-00005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45</xdr:row>
          <xdr:rowOff>9525</xdr:rowOff>
        </xdr:from>
        <xdr:to>
          <xdr:col>2</xdr:col>
          <xdr:colOff>161925</xdr:colOff>
          <xdr:row>46</xdr:row>
          <xdr:rowOff>57150</xdr:rowOff>
        </xdr:to>
        <xdr:sp macro="" textlink="">
          <xdr:nvSpPr>
            <xdr:cNvPr id="8274" name="OptionButton58" hidden="1">
              <a:extLst>
                <a:ext uri="{63B3BB69-23CF-44E3-9099-C40C66FF867C}">
                  <a14:compatExt spid="_x0000_s8274"/>
                </a:ext>
                <a:ext uri="{FF2B5EF4-FFF2-40B4-BE49-F238E27FC236}">
                  <a16:creationId xmlns:a16="http://schemas.microsoft.com/office/drawing/2014/main" id="{00000000-0008-0000-0200-00005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46</xdr:row>
          <xdr:rowOff>28575</xdr:rowOff>
        </xdr:from>
        <xdr:to>
          <xdr:col>2</xdr:col>
          <xdr:colOff>161925</xdr:colOff>
          <xdr:row>47</xdr:row>
          <xdr:rowOff>76200</xdr:rowOff>
        </xdr:to>
        <xdr:sp macro="" textlink="">
          <xdr:nvSpPr>
            <xdr:cNvPr id="8275" name="OptionButton59" hidden="1">
              <a:extLst>
                <a:ext uri="{63B3BB69-23CF-44E3-9099-C40C66FF867C}">
                  <a14:compatExt spid="_x0000_s8275"/>
                </a:ext>
                <a:ext uri="{FF2B5EF4-FFF2-40B4-BE49-F238E27FC236}">
                  <a16:creationId xmlns:a16="http://schemas.microsoft.com/office/drawing/2014/main" id="{00000000-0008-0000-0200-00005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47</xdr:row>
          <xdr:rowOff>47625</xdr:rowOff>
        </xdr:from>
        <xdr:to>
          <xdr:col>2</xdr:col>
          <xdr:colOff>161925</xdr:colOff>
          <xdr:row>48</xdr:row>
          <xdr:rowOff>95250</xdr:rowOff>
        </xdr:to>
        <xdr:sp macro="" textlink="">
          <xdr:nvSpPr>
            <xdr:cNvPr id="8276" name="OptionButton60" hidden="1">
              <a:extLst>
                <a:ext uri="{63B3BB69-23CF-44E3-9099-C40C66FF867C}">
                  <a14:compatExt spid="_x0000_s8276"/>
                </a:ext>
                <a:ext uri="{FF2B5EF4-FFF2-40B4-BE49-F238E27FC236}">
                  <a16:creationId xmlns:a16="http://schemas.microsoft.com/office/drawing/2014/main" id="{00000000-0008-0000-0200-00005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67</xdr:row>
          <xdr:rowOff>9525</xdr:rowOff>
        </xdr:from>
        <xdr:to>
          <xdr:col>2</xdr:col>
          <xdr:colOff>0</xdr:colOff>
          <xdr:row>68</xdr:row>
          <xdr:rowOff>57150</xdr:rowOff>
        </xdr:to>
        <xdr:sp macro="" textlink="">
          <xdr:nvSpPr>
            <xdr:cNvPr id="8277" name="OptionButton61" hidden="1">
              <a:extLst>
                <a:ext uri="{63B3BB69-23CF-44E3-9099-C40C66FF867C}">
                  <a14:compatExt spid="_x0000_s8277"/>
                </a:ext>
                <a:ext uri="{FF2B5EF4-FFF2-40B4-BE49-F238E27FC236}">
                  <a16:creationId xmlns:a16="http://schemas.microsoft.com/office/drawing/2014/main" id="{00000000-0008-0000-0200-00005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68</xdr:row>
          <xdr:rowOff>28575</xdr:rowOff>
        </xdr:from>
        <xdr:to>
          <xdr:col>2</xdr:col>
          <xdr:colOff>0</xdr:colOff>
          <xdr:row>69</xdr:row>
          <xdr:rowOff>76200</xdr:rowOff>
        </xdr:to>
        <xdr:sp macro="" textlink="">
          <xdr:nvSpPr>
            <xdr:cNvPr id="8278" name="OptionButton62" hidden="1">
              <a:extLst>
                <a:ext uri="{63B3BB69-23CF-44E3-9099-C40C66FF867C}">
                  <a14:compatExt spid="_x0000_s8278"/>
                </a:ext>
                <a:ext uri="{FF2B5EF4-FFF2-40B4-BE49-F238E27FC236}">
                  <a16:creationId xmlns:a16="http://schemas.microsoft.com/office/drawing/2014/main" id="{00000000-0008-0000-0200-00005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57</xdr:row>
          <xdr:rowOff>9525</xdr:rowOff>
        </xdr:from>
        <xdr:to>
          <xdr:col>6</xdr:col>
          <xdr:colOff>161925</xdr:colOff>
          <xdr:row>58</xdr:row>
          <xdr:rowOff>57150</xdr:rowOff>
        </xdr:to>
        <xdr:sp macro="" textlink="">
          <xdr:nvSpPr>
            <xdr:cNvPr id="8279" name="OptionButton63" hidden="1">
              <a:extLst>
                <a:ext uri="{63B3BB69-23CF-44E3-9099-C40C66FF867C}">
                  <a14:compatExt spid="_x0000_s8279"/>
                </a:ext>
                <a:ext uri="{FF2B5EF4-FFF2-40B4-BE49-F238E27FC236}">
                  <a16:creationId xmlns:a16="http://schemas.microsoft.com/office/drawing/2014/main" id="{00000000-0008-0000-0200-00005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58</xdr:row>
          <xdr:rowOff>28575</xdr:rowOff>
        </xdr:from>
        <xdr:to>
          <xdr:col>6</xdr:col>
          <xdr:colOff>161925</xdr:colOff>
          <xdr:row>59</xdr:row>
          <xdr:rowOff>76200</xdr:rowOff>
        </xdr:to>
        <xdr:sp macro="" textlink="">
          <xdr:nvSpPr>
            <xdr:cNvPr id="8280" name="OptionButton64" hidden="1">
              <a:extLst>
                <a:ext uri="{63B3BB69-23CF-44E3-9099-C40C66FF867C}">
                  <a14:compatExt spid="_x0000_s8280"/>
                </a:ext>
                <a:ext uri="{FF2B5EF4-FFF2-40B4-BE49-F238E27FC236}">
                  <a16:creationId xmlns:a16="http://schemas.microsoft.com/office/drawing/2014/main" id="{00000000-0008-0000-0200-00005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59</xdr:row>
          <xdr:rowOff>47625</xdr:rowOff>
        </xdr:from>
        <xdr:to>
          <xdr:col>6</xdr:col>
          <xdr:colOff>161925</xdr:colOff>
          <xdr:row>60</xdr:row>
          <xdr:rowOff>95250</xdr:rowOff>
        </xdr:to>
        <xdr:sp macro="" textlink="">
          <xdr:nvSpPr>
            <xdr:cNvPr id="8281" name="OptionButton65" hidden="1">
              <a:extLst>
                <a:ext uri="{63B3BB69-23CF-44E3-9099-C40C66FF867C}">
                  <a14:compatExt spid="_x0000_s8281"/>
                </a:ext>
                <a:ext uri="{FF2B5EF4-FFF2-40B4-BE49-F238E27FC236}">
                  <a16:creationId xmlns:a16="http://schemas.microsoft.com/office/drawing/2014/main" id="{00000000-0008-0000-0200-00005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60</xdr:row>
          <xdr:rowOff>66675</xdr:rowOff>
        </xdr:from>
        <xdr:to>
          <xdr:col>6</xdr:col>
          <xdr:colOff>161925</xdr:colOff>
          <xdr:row>61</xdr:row>
          <xdr:rowOff>114300</xdr:rowOff>
        </xdr:to>
        <xdr:sp macro="" textlink="">
          <xdr:nvSpPr>
            <xdr:cNvPr id="8282" name="OptionButton66" hidden="1">
              <a:extLst>
                <a:ext uri="{63B3BB69-23CF-44E3-9099-C40C66FF867C}">
                  <a14:compatExt spid="_x0000_s8282"/>
                </a:ext>
                <a:ext uri="{FF2B5EF4-FFF2-40B4-BE49-F238E27FC236}">
                  <a16:creationId xmlns:a16="http://schemas.microsoft.com/office/drawing/2014/main" id="{00000000-0008-0000-0200-00005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63</xdr:row>
          <xdr:rowOff>9525</xdr:rowOff>
        </xdr:from>
        <xdr:to>
          <xdr:col>7</xdr:col>
          <xdr:colOff>9525</xdr:colOff>
          <xdr:row>64</xdr:row>
          <xdr:rowOff>57150</xdr:rowOff>
        </xdr:to>
        <xdr:sp macro="" textlink="">
          <xdr:nvSpPr>
            <xdr:cNvPr id="8283" name="OptionButton67" hidden="1">
              <a:extLst>
                <a:ext uri="{63B3BB69-23CF-44E3-9099-C40C66FF867C}">
                  <a14:compatExt spid="_x0000_s8283"/>
                </a:ext>
                <a:ext uri="{FF2B5EF4-FFF2-40B4-BE49-F238E27FC236}">
                  <a16:creationId xmlns:a16="http://schemas.microsoft.com/office/drawing/2014/main" id="{00000000-0008-0000-0200-00005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64</xdr:row>
          <xdr:rowOff>28575</xdr:rowOff>
        </xdr:from>
        <xdr:to>
          <xdr:col>7</xdr:col>
          <xdr:colOff>9525</xdr:colOff>
          <xdr:row>65</xdr:row>
          <xdr:rowOff>76200</xdr:rowOff>
        </xdr:to>
        <xdr:sp macro="" textlink="">
          <xdr:nvSpPr>
            <xdr:cNvPr id="8284" name="OptionButton68" hidden="1">
              <a:extLst>
                <a:ext uri="{63B3BB69-23CF-44E3-9099-C40C66FF867C}">
                  <a14:compatExt spid="_x0000_s8284"/>
                </a:ext>
                <a:ext uri="{FF2B5EF4-FFF2-40B4-BE49-F238E27FC236}">
                  <a16:creationId xmlns:a16="http://schemas.microsoft.com/office/drawing/2014/main" id="{00000000-0008-0000-0200-00005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65</xdr:row>
          <xdr:rowOff>47625</xdr:rowOff>
        </xdr:from>
        <xdr:to>
          <xdr:col>7</xdr:col>
          <xdr:colOff>9525</xdr:colOff>
          <xdr:row>66</xdr:row>
          <xdr:rowOff>95250</xdr:rowOff>
        </xdr:to>
        <xdr:sp macro="" textlink="">
          <xdr:nvSpPr>
            <xdr:cNvPr id="8285" name="OptionButton69" hidden="1">
              <a:extLst>
                <a:ext uri="{63B3BB69-23CF-44E3-9099-C40C66FF867C}">
                  <a14:compatExt spid="_x0000_s8285"/>
                </a:ext>
                <a:ext uri="{FF2B5EF4-FFF2-40B4-BE49-F238E27FC236}">
                  <a16:creationId xmlns:a16="http://schemas.microsoft.com/office/drawing/2014/main" id="{00000000-0008-0000-0200-00005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73</xdr:row>
          <xdr:rowOff>9525</xdr:rowOff>
        </xdr:from>
        <xdr:to>
          <xdr:col>13</xdr:col>
          <xdr:colOff>314325</xdr:colOff>
          <xdr:row>74</xdr:row>
          <xdr:rowOff>57150</xdr:rowOff>
        </xdr:to>
        <xdr:sp macro="" textlink="">
          <xdr:nvSpPr>
            <xdr:cNvPr id="8286" name="CheckBox25" hidden="1">
              <a:extLst>
                <a:ext uri="{63B3BB69-23CF-44E3-9099-C40C66FF867C}">
                  <a14:compatExt spid="_x0000_s8286"/>
                </a:ext>
                <a:ext uri="{FF2B5EF4-FFF2-40B4-BE49-F238E27FC236}">
                  <a16:creationId xmlns:a16="http://schemas.microsoft.com/office/drawing/2014/main" id="{00000000-0008-0000-0200-00005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74</xdr:row>
          <xdr:rowOff>28575</xdr:rowOff>
        </xdr:from>
        <xdr:to>
          <xdr:col>13</xdr:col>
          <xdr:colOff>314325</xdr:colOff>
          <xdr:row>75</xdr:row>
          <xdr:rowOff>76200</xdr:rowOff>
        </xdr:to>
        <xdr:sp macro="" textlink="">
          <xdr:nvSpPr>
            <xdr:cNvPr id="8287" name="CheckBox26" hidden="1">
              <a:extLst>
                <a:ext uri="{63B3BB69-23CF-44E3-9099-C40C66FF867C}">
                  <a14:compatExt spid="_x0000_s8287"/>
                </a:ext>
                <a:ext uri="{FF2B5EF4-FFF2-40B4-BE49-F238E27FC236}">
                  <a16:creationId xmlns:a16="http://schemas.microsoft.com/office/drawing/2014/main" id="{00000000-0008-0000-0200-00005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75</xdr:row>
          <xdr:rowOff>47625</xdr:rowOff>
        </xdr:from>
        <xdr:to>
          <xdr:col>13</xdr:col>
          <xdr:colOff>314325</xdr:colOff>
          <xdr:row>76</xdr:row>
          <xdr:rowOff>95250</xdr:rowOff>
        </xdr:to>
        <xdr:sp macro="" textlink="">
          <xdr:nvSpPr>
            <xdr:cNvPr id="8288" name="CheckBox27" hidden="1">
              <a:extLst>
                <a:ext uri="{63B3BB69-23CF-44E3-9099-C40C66FF867C}">
                  <a14:compatExt spid="_x0000_s8288"/>
                </a:ext>
                <a:ext uri="{FF2B5EF4-FFF2-40B4-BE49-F238E27FC236}">
                  <a16:creationId xmlns:a16="http://schemas.microsoft.com/office/drawing/2014/main" id="{00000000-0008-0000-0200-00006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76</xdr:row>
          <xdr:rowOff>66675</xdr:rowOff>
        </xdr:from>
        <xdr:to>
          <xdr:col>13</xdr:col>
          <xdr:colOff>314325</xdr:colOff>
          <xdr:row>77</xdr:row>
          <xdr:rowOff>114300</xdr:rowOff>
        </xdr:to>
        <xdr:sp macro="" textlink="">
          <xdr:nvSpPr>
            <xdr:cNvPr id="8289" name="CheckBox28" hidden="1">
              <a:extLst>
                <a:ext uri="{63B3BB69-23CF-44E3-9099-C40C66FF867C}">
                  <a14:compatExt spid="_x0000_s8289"/>
                </a:ext>
                <a:ext uri="{FF2B5EF4-FFF2-40B4-BE49-F238E27FC236}">
                  <a16:creationId xmlns:a16="http://schemas.microsoft.com/office/drawing/2014/main" id="{00000000-0008-0000-0200-00006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74</xdr:row>
          <xdr:rowOff>9525</xdr:rowOff>
        </xdr:from>
        <xdr:to>
          <xdr:col>2</xdr:col>
          <xdr:colOff>333375</xdr:colOff>
          <xdr:row>75</xdr:row>
          <xdr:rowOff>57150</xdr:rowOff>
        </xdr:to>
        <xdr:sp macro="" textlink="">
          <xdr:nvSpPr>
            <xdr:cNvPr id="8291" name="OptionButton70" hidden="1">
              <a:extLst>
                <a:ext uri="{63B3BB69-23CF-44E3-9099-C40C66FF867C}">
                  <a14:compatExt spid="_x0000_s8291"/>
                </a:ext>
                <a:ext uri="{FF2B5EF4-FFF2-40B4-BE49-F238E27FC236}">
                  <a16:creationId xmlns:a16="http://schemas.microsoft.com/office/drawing/2014/main" id="{00000000-0008-0000-0200-00006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75</xdr:row>
          <xdr:rowOff>28575</xdr:rowOff>
        </xdr:from>
        <xdr:to>
          <xdr:col>2</xdr:col>
          <xdr:colOff>333375</xdr:colOff>
          <xdr:row>76</xdr:row>
          <xdr:rowOff>76200</xdr:rowOff>
        </xdr:to>
        <xdr:sp macro="" textlink="">
          <xdr:nvSpPr>
            <xdr:cNvPr id="8292" name="OptionButton71" hidden="1">
              <a:extLst>
                <a:ext uri="{63B3BB69-23CF-44E3-9099-C40C66FF867C}">
                  <a14:compatExt spid="_x0000_s8292"/>
                </a:ext>
                <a:ext uri="{FF2B5EF4-FFF2-40B4-BE49-F238E27FC236}">
                  <a16:creationId xmlns:a16="http://schemas.microsoft.com/office/drawing/2014/main" id="{00000000-0008-0000-0200-00006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78</xdr:row>
          <xdr:rowOff>9525</xdr:rowOff>
        </xdr:from>
        <xdr:to>
          <xdr:col>2</xdr:col>
          <xdr:colOff>333375</xdr:colOff>
          <xdr:row>79</xdr:row>
          <xdr:rowOff>57150</xdr:rowOff>
        </xdr:to>
        <xdr:sp macro="" textlink="">
          <xdr:nvSpPr>
            <xdr:cNvPr id="8293" name="OptionButton72" hidden="1">
              <a:extLst>
                <a:ext uri="{63B3BB69-23CF-44E3-9099-C40C66FF867C}">
                  <a14:compatExt spid="_x0000_s8293"/>
                </a:ext>
                <a:ext uri="{FF2B5EF4-FFF2-40B4-BE49-F238E27FC236}">
                  <a16:creationId xmlns:a16="http://schemas.microsoft.com/office/drawing/2014/main" id="{00000000-0008-0000-0200-00006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79</xdr:row>
          <xdr:rowOff>28575</xdr:rowOff>
        </xdr:from>
        <xdr:to>
          <xdr:col>2</xdr:col>
          <xdr:colOff>333375</xdr:colOff>
          <xdr:row>80</xdr:row>
          <xdr:rowOff>76200</xdr:rowOff>
        </xdr:to>
        <xdr:sp macro="" textlink="">
          <xdr:nvSpPr>
            <xdr:cNvPr id="8294" name="OptionButton73" hidden="1">
              <a:extLst>
                <a:ext uri="{63B3BB69-23CF-44E3-9099-C40C66FF867C}">
                  <a14:compatExt spid="_x0000_s8294"/>
                </a:ext>
                <a:ext uri="{FF2B5EF4-FFF2-40B4-BE49-F238E27FC236}">
                  <a16:creationId xmlns:a16="http://schemas.microsoft.com/office/drawing/2014/main" id="{00000000-0008-0000-0200-00006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74</xdr:row>
          <xdr:rowOff>9525</xdr:rowOff>
        </xdr:from>
        <xdr:to>
          <xdr:col>7</xdr:col>
          <xdr:colOff>190500</xdr:colOff>
          <xdr:row>75</xdr:row>
          <xdr:rowOff>57150</xdr:rowOff>
        </xdr:to>
        <xdr:sp macro="" textlink="">
          <xdr:nvSpPr>
            <xdr:cNvPr id="8295" name="OptionButton74" hidden="1">
              <a:extLst>
                <a:ext uri="{63B3BB69-23CF-44E3-9099-C40C66FF867C}">
                  <a14:compatExt spid="_x0000_s8295"/>
                </a:ext>
                <a:ext uri="{FF2B5EF4-FFF2-40B4-BE49-F238E27FC236}">
                  <a16:creationId xmlns:a16="http://schemas.microsoft.com/office/drawing/2014/main" id="{00000000-0008-0000-0200-00006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75</xdr:row>
          <xdr:rowOff>28575</xdr:rowOff>
        </xdr:from>
        <xdr:to>
          <xdr:col>7</xdr:col>
          <xdr:colOff>190500</xdr:colOff>
          <xdr:row>76</xdr:row>
          <xdr:rowOff>76200</xdr:rowOff>
        </xdr:to>
        <xdr:sp macro="" textlink="">
          <xdr:nvSpPr>
            <xdr:cNvPr id="8296" name="OptionButton75" hidden="1">
              <a:extLst>
                <a:ext uri="{63B3BB69-23CF-44E3-9099-C40C66FF867C}">
                  <a14:compatExt spid="_x0000_s8296"/>
                </a:ext>
                <a:ext uri="{FF2B5EF4-FFF2-40B4-BE49-F238E27FC236}">
                  <a16:creationId xmlns:a16="http://schemas.microsoft.com/office/drawing/2014/main" id="{00000000-0008-0000-0200-00006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76</xdr:row>
          <xdr:rowOff>47625</xdr:rowOff>
        </xdr:from>
        <xdr:to>
          <xdr:col>7</xdr:col>
          <xdr:colOff>190500</xdr:colOff>
          <xdr:row>77</xdr:row>
          <xdr:rowOff>95250</xdr:rowOff>
        </xdr:to>
        <xdr:sp macro="" textlink="">
          <xdr:nvSpPr>
            <xdr:cNvPr id="8297" name="OptionButton76" hidden="1">
              <a:extLst>
                <a:ext uri="{63B3BB69-23CF-44E3-9099-C40C66FF867C}">
                  <a14:compatExt spid="_x0000_s8297"/>
                </a:ext>
                <a:ext uri="{FF2B5EF4-FFF2-40B4-BE49-F238E27FC236}">
                  <a16:creationId xmlns:a16="http://schemas.microsoft.com/office/drawing/2014/main" id="{00000000-0008-0000-0200-00006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83</xdr:row>
          <xdr:rowOff>9525</xdr:rowOff>
        </xdr:from>
        <xdr:to>
          <xdr:col>2</xdr:col>
          <xdr:colOff>333375</xdr:colOff>
          <xdr:row>84</xdr:row>
          <xdr:rowOff>57150</xdr:rowOff>
        </xdr:to>
        <xdr:sp macro="" textlink="">
          <xdr:nvSpPr>
            <xdr:cNvPr id="8300" name="OptionButton78" hidden="1">
              <a:extLst>
                <a:ext uri="{63B3BB69-23CF-44E3-9099-C40C66FF867C}">
                  <a14:compatExt spid="_x0000_s8300"/>
                </a:ext>
                <a:ext uri="{FF2B5EF4-FFF2-40B4-BE49-F238E27FC236}">
                  <a16:creationId xmlns:a16="http://schemas.microsoft.com/office/drawing/2014/main" id="{00000000-0008-0000-0200-00006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84</xdr:row>
          <xdr:rowOff>28575</xdr:rowOff>
        </xdr:from>
        <xdr:to>
          <xdr:col>2</xdr:col>
          <xdr:colOff>333375</xdr:colOff>
          <xdr:row>85</xdr:row>
          <xdr:rowOff>76200</xdr:rowOff>
        </xdr:to>
        <xdr:sp macro="" textlink="">
          <xdr:nvSpPr>
            <xdr:cNvPr id="8301" name="OptionButton79" hidden="1">
              <a:extLst>
                <a:ext uri="{63B3BB69-23CF-44E3-9099-C40C66FF867C}">
                  <a14:compatExt spid="_x0000_s8301"/>
                </a:ext>
                <a:ext uri="{FF2B5EF4-FFF2-40B4-BE49-F238E27FC236}">
                  <a16:creationId xmlns:a16="http://schemas.microsoft.com/office/drawing/2014/main" id="{00000000-0008-0000-0200-00006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87</xdr:row>
          <xdr:rowOff>9525</xdr:rowOff>
        </xdr:from>
        <xdr:to>
          <xdr:col>3</xdr:col>
          <xdr:colOff>190500</xdr:colOff>
          <xdr:row>88</xdr:row>
          <xdr:rowOff>57150</xdr:rowOff>
        </xdr:to>
        <xdr:sp macro="" textlink="">
          <xdr:nvSpPr>
            <xdr:cNvPr id="8302" name="OptionButton80" hidden="1">
              <a:extLst>
                <a:ext uri="{63B3BB69-23CF-44E3-9099-C40C66FF867C}">
                  <a14:compatExt spid="_x0000_s8302"/>
                </a:ext>
                <a:ext uri="{FF2B5EF4-FFF2-40B4-BE49-F238E27FC236}">
                  <a16:creationId xmlns:a16="http://schemas.microsoft.com/office/drawing/2014/main" id="{00000000-0008-0000-0200-00006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88</xdr:row>
          <xdr:rowOff>28575</xdr:rowOff>
        </xdr:from>
        <xdr:to>
          <xdr:col>3</xdr:col>
          <xdr:colOff>190500</xdr:colOff>
          <xdr:row>89</xdr:row>
          <xdr:rowOff>76200</xdr:rowOff>
        </xdr:to>
        <xdr:sp macro="" textlink="">
          <xdr:nvSpPr>
            <xdr:cNvPr id="8303" name="OptionButton81" hidden="1">
              <a:extLst>
                <a:ext uri="{63B3BB69-23CF-44E3-9099-C40C66FF867C}">
                  <a14:compatExt spid="_x0000_s8303"/>
                </a:ext>
                <a:ext uri="{FF2B5EF4-FFF2-40B4-BE49-F238E27FC236}">
                  <a16:creationId xmlns:a16="http://schemas.microsoft.com/office/drawing/2014/main" id="{00000000-0008-0000-0200-00006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89</xdr:row>
          <xdr:rowOff>47625</xdr:rowOff>
        </xdr:from>
        <xdr:to>
          <xdr:col>3</xdr:col>
          <xdr:colOff>190500</xdr:colOff>
          <xdr:row>90</xdr:row>
          <xdr:rowOff>95250</xdr:rowOff>
        </xdr:to>
        <xdr:sp macro="" textlink="">
          <xdr:nvSpPr>
            <xdr:cNvPr id="8304" name="OptionButton82" hidden="1">
              <a:extLst>
                <a:ext uri="{63B3BB69-23CF-44E3-9099-C40C66FF867C}">
                  <a14:compatExt spid="_x0000_s8304"/>
                </a:ext>
                <a:ext uri="{FF2B5EF4-FFF2-40B4-BE49-F238E27FC236}">
                  <a16:creationId xmlns:a16="http://schemas.microsoft.com/office/drawing/2014/main" id="{00000000-0008-0000-0200-00007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90</xdr:row>
          <xdr:rowOff>66675</xdr:rowOff>
        </xdr:from>
        <xdr:to>
          <xdr:col>3</xdr:col>
          <xdr:colOff>190500</xdr:colOff>
          <xdr:row>91</xdr:row>
          <xdr:rowOff>114300</xdr:rowOff>
        </xdr:to>
        <xdr:sp macro="" textlink="">
          <xdr:nvSpPr>
            <xdr:cNvPr id="8305" name="OptionButton83" hidden="1">
              <a:extLst>
                <a:ext uri="{63B3BB69-23CF-44E3-9099-C40C66FF867C}">
                  <a14:compatExt spid="_x0000_s8305"/>
                </a:ext>
                <a:ext uri="{FF2B5EF4-FFF2-40B4-BE49-F238E27FC236}">
                  <a16:creationId xmlns:a16="http://schemas.microsoft.com/office/drawing/2014/main" id="{00000000-0008-0000-0200-00007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83</xdr:row>
          <xdr:rowOff>9525</xdr:rowOff>
        </xdr:from>
        <xdr:to>
          <xdr:col>9</xdr:col>
          <xdr:colOff>466725</xdr:colOff>
          <xdr:row>84</xdr:row>
          <xdr:rowOff>57150</xdr:rowOff>
        </xdr:to>
        <xdr:sp macro="" textlink="">
          <xdr:nvSpPr>
            <xdr:cNvPr id="8306" name="OptionButton84" hidden="1">
              <a:extLst>
                <a:ext uri="{63B3BB69-23CF-44E3-9099-C40C66FF867C}">
                  <a14:compatExt spid="_x0000_s8306"/>
                </a:ext>
                <a:ext uri="{FF2B5EF4-FFF2-40B4-BE49-F238E27FC236}">
                  <a16:creationId xmlns:a16="http://schemas.microsoft.com/office/drawing/2014/main" id="{00000000-0008-0000-0200-00007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84</xdr:row>
          <xdr:rowOff>28575</xdr:rowOff>
        </xdr:from>
        <xdr:to>
          <xdr:col>9</xdr:col>
          <xdr:colOff>466725</xdr:colOff>
          <xdr:row>85</xdr:row>
          <xdr:rowOff>76200</xdr:rowOff>
        </xdr:to>
        <xdr:sp macro="" textlink="">
          <xdr:nvSpPr>
            <xdr:cNvPr id="8307" name="OptionButton85" hidden="1">
              <a:extLst>
                <a:ext uri="{63B3BB69-23CF-44E3-9099-C40C66FF867C}">
                  <a14:compatExt spid="_x0000_s8307"/>
                </a:ext>
                <a:ext uri="{FF2B5EF4-FFF2-40B4-BE49-F238E27FC236}">
                  <a16:creationId xmlns:a16="http://schemas.microsoft.com/office/drawing/2014/main" id="{00000000-0008-0000-0200-00007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85</xdr:row>
          <xdr:rowOff>47625</xdr:rowOff>
        </xdr:from>
        <xdr:to>
          <xdr:col>9</xdr:col>
          <xdr:colOff>466725</xdr:colOff>
          <xdr:row>86</xdr:row>
          <xdr:rowOff>95250</xdr:rowOff>
        </xdr:to>
        <xdr:sp macro="" textlink="">
          <xdr:nvSpPr>
            <xdr:cNvPr id="8308" name="OptionButton86" hidden="1">
              <a:extLst>
                <a:ext uri="{63B3BB69-23CF-44E3-9099-C40C66FF867C}">
                  <a14:compatExt spid="_x0000_s8308"/>
                </a:ext>
                <a:ext uri="{FF2B5EF4-FFF2-40B4-BE49-F238E27FC236}">
                  <a16:creationId xmlns:a16="http://schemas.microsoft.com/office/drawing/2014/main" id="{00000000-0008-0000-0200-00007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83</xdr:row>
          <xdr:rowOff>9525</xdr:rowOff>
        </xdr:from>
        <xdr:to>
          <xdr:col>16</xdr:col>
          <xdr:colOff>314325</xdr:colOff>
          <xdr:row>84</xdr:row>
          <xdr:rowOff>57150</xdr:rowOff>
        </xdr:to>
        <xdr:sp macro="" textlink="">
          <xdr:nvSpPr>
            <xdr:cNvPr id="8309" name="CheckBox31" hidden="1">
              <a:extLst>
                <a:ext uri="{63B3BB69-23CF-44E3-9099-C40C66FF867C}">
                  <a14:compatExt spid="_x0000_s8309"/>
                </a:ext>
                <a:ext uri="{FF2B5EF4-FFF2-40B4-BE49-F238E27FC236}">
                  <a16:creationId xmlns:a16="http://schemas.microsoft.com/office/drawing/2014/main" id="{00000000-0008-0000-0200-00007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84</xdr:row>
          <xdr:rowOff>28575</xdr:rowOff>
        </xdr:from>
        <xdr:to>
          <xdr:col>16</xdr:col>
          <xdr:colOff>314325</xdr:colOff>
          <xdr:row>85</xdr:row>
          <xdr:rowOff>76200</xdr:rowOff>
        </xdr:to>
        <xdr:sp macro="" textlink="">
          <xdr:nvSpPr>
            <xdr:cNvPr id="8310" name="CheckBox32" hidden="1">
              <a:extLst>
                <a:ext uri="{63B3BB69-23CF-44E3-9099-C40C66FF867C}">
                  <a14:compatExt spid="_x0000_s8310"/>
                </a:ext>
                <a:ext uri="{FF2B5EF4-FFF2-40B4-BE49-F238E27FC236}">
                  <a16:creationId xmlns:a16="http://schemas.microsoft.com/office/drawing/2014/main" id="{00000000-0008-0000-0200-00007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85</xdr:row>
          <xdr:rowOff>47625</xdr:rowOff>
        </xdr:from>
        <xdr:to>
          <xdr:col>16</xdr:col>
          <xdr:colOff>314325</xdr:colOff>
          <xdr:row>86</xdr:row>
          <xdr:rowOff>95250</xdr:rowOff>
        </xdr:to>
        <xdr:sp macro="" textlink="">
          <xdr:nvSpPr>
            <xdr:cNvPr id="8311" name="CheckBox33" hidden="1">
              <a:extLst>
                <a:ext uri="{63B3BB69-23CF-44E3-9099-C40C66FF867C}">
                  <a14:compatExt spid="_x0000_s8311"/>
                </a:ext>
                <a:ext uri="{FF2B5EF4-FFF2-40B4-BE49-F238E27FC236}">
                  <a16:creationId xmlns:a16="http://schemas.microsoft.com/office/drawing/2014/main" id="{00000000-0008-0000-0200-00007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86</xdr:row>
          <xdr:rowOff>66675</xdr:rowOff>
        </xdr:from>
        <xdr:to>
          <xdr:col>16</xdr:col>
          <xdr:colOff>314325</xdr:colOff>
          <xdr:row>87</xdr:row>
          <xdr:rowOff>114300</xdr:rowOff>
        </xdr:to>
        <xdr:sp macro="" textlink="">
          <xdr:nvSpPr>
            <xdr:cNvPr id="8312" name="CheckBox34" hidden="1">
              <a:extLst>
                <a:ext uri="{63B3BB69-23CF-44E3-9099-C40C66FF867C}">
                  <a14:compatExt spid="_x0000_s8312"/>
                </a:ext>
                <a:ext uri="{FF2B5EF4-FFF2-40B4-BE49-F238E27FC236}">
                  <a16:creationId xmlns:a16="http://schemas.microsoft.com/office/drawing/2014/main" id="{00000000-0008-0000-0200-00007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87</xdr:row>
          <xdr:rowOff>85725</xdr:rowOff>
        </xdr:from>
        <xdr:to>
          <xdr:col>16</xdr:col>
          <xdr:colOff>314325</xdr:colOff>
          <xdr:row>88</xdr:row>
          <xdr:rowOff>133350</xdr:rowOff>
        </xdr:to>
        <xdr:sp macro="" textlink="">
          <xdr:nvSpPr>
            <xdr:cNvPr id="8313" name="CheckBox35" hidden="1">
              <a:extLst>
                <a:ext uri="{63B3BB69-23CF-44E3-9099-C40C66FF867C}">
                  <a14:compatExt spid="_x0000_s8313"/>
                </a:ext>
                <a:ext uri="{FF2B5EF4-FFF2-40B4-BE49-F238E27FC236}">
                  <a16:creationId xmlns:a16="http://schemas.microsoft.com/office/drawing/2014/main" id="{00000000-0008-0000-0200-00007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88</xdr:row>
          <xdr:rowOff>104775</xdr:rowOff>
        </xdr:from>
        <xdr:to>
          <xdr:col>16</xdr:col>
          <xdr:colOff>314325</xdr:colOff>
          <xdr:row>89</xdr:row>
          <xdr:rowOff>152400</xdr:rowOff>
        </xdr:to>
        <xdr:sp macro="" textlink="">
          <xdr:nvSpPr>
            <xdr:cNvPr id="8314" name="CheckBox36" hidden="1">
              <a:extLst>
                <a:ext uri="{63B3BB69-23CF-44E3-9099-C40C66FF867C}">
                  <a14:compatExt spid="_x0000_s8314"/>
                </a:ext>
                <a:ext uri="{FF2B5EF4-FFF2-40B4-BE49-F238E27FC236}">
                  <a16:creationId xmlns:a16="http://schemas.microsoft.com/office/drawing/2014/main" id="{00000000-0008-0000-0200-00007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94</xdr:row>
          <xdr:rowOff>9525</xdr:rowOff>
        </xdr:from>
        <xdr:to>
          <xdr:col>3</xdr:col>
          <xdr:colOff>9525</xdr:colOff>
          <xdr:row>95</xdr:row>
          <xdr:rowOff>57150</xdr:rowOff>
        </xdr:to>
        <xdr:sp macro="" textlink="">
          <xdr:nvSpPr>
            <xdr:cNvPr id="8317" name="OptionButton87" hidden="1">
              <a:extLst>
                <a:ext uri="{63B3BB69-23CF-44E3-9099-C40C66FF867C}">
                  <a14:compatExt spid="_x0000_s8317"/>
                </a:ext>
                <a:ext uri="{FF2B5EF4-FFF2-40B4-BE49-F238E27FC236}">
                  <a16:creationId xmlns:a16="http://schemas.microsoft.com/office/drawing/2014/main" id="{00000000-0008-0000-0200-00007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95</xdr:row>
          <xdr:rowOff>28575</xdr:rowOff>
        </xdr:from>
        <xdr:to>
          <xdr:col>3</xdr:col>
          <xdr:colOff>9525</xdr:colOff>
          <xdr:row>96</xdr:row>
          <xdr:rowOff>76200</xdr:rowOff>
        </xdr:to>
        <xdr:sp macro="" textlink="">
          <xdr:nvSpPr>
            <xdr:cNvPr id="8318" name="OptionButton88" hidden="1">
              <a:extLst>
                <a:ext uri="{63B3BB69-23CF-44E3-9099-C40C66FF867C}">
                  <a14:compatExt spid="_x0000_s8318"/>
                </a:ext>
                <a:ext uri="{FF2B5EF4-FFF2-40B4-BE49-F238E27FC236}">
                  <a16:creationId xmlns:a16="http://schemas.microsoft.com/office/drawing/2014/main" id="{00000000-0008-0000-0200-00007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96</xdr:row>
          <xdr:rowOff>47625</xdr:rowOff>
        </xdr:from>
        <xdr:to>
          <xdr:col>3</xdr:col>
          <xdr:colOff>9525</xdr:colOff>
          <xdr:row>97</xdr:row>
          <xdr:rowOff>95250</xdr:rowOff>
        </xdr:to>
        <xdr:sp macro="" textlink="">
          <xdr:nvSpPr>
            <xdr:cNvPr id="8319" name="OptionButton89" hidden="1">
              <a:extLst>
                <a:ext uri="{63B3BB69-23CF-44E3-9099-C40C66FF867C}">
                  <a14:compatExt spid="_x0000_s8319"/>
                </a:ext>
                <a:ext uri="{FF2B5EF4-FFF2-40B4-BE49-F238E27FC236}">
                  <a16:creationId xmlns:a16="http://schemas.microsoft.com/office/drawing/2014/main" id="{00000000-0008-0000-0200-00007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97</xdr:row>
          <xdr:rowOff>66675</xdr:rowOff>
        </xdr:from>
        <xdr:to>
          <xdr:col>3</xdr:col>
          <xdr:colOff>9525</xdr:colOff>
          <xdr:row>98</xdr:row>
          <xdr:rowOff>114300</xdr:rowOff>
        </xdr:to>
        <xdr:sp macro="" textlink="">
          <xdr:nvSpPr>
            <xdr:cNvPr id="8320" name="OptionButton90" hidden="1">
              <a:extLst>
                <a:ext uri="{63B3BB69-23CF-44E3-9099-C40C66FF867C}">
                  <a14:compatExt spid="_x0000_s8320"/>
                </a:ext>
                <a:ext uri="{FF2B5EF4-FFF2-40B4-BE49-F238E27FC236}">
                  <a16:creationId xmlns:a16="http://schemas.microsoft.com/office/drawing/2014/main" id="{00000000-0008-0000-0200-00008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98</xdr:row>
          <xdr:rowOff>85725</xdr:rowOff>
        </xdr:from>
        <xdr:to>
          <xdr:col>3</xdr:col>
          <xdr:colOff>9525</xdr:colOff>
          <xdr:row>99</xdr:row>
          <xdr:rowOff>133350</xdr:rowOff>
        </xdr:to>
        <xdr:sp macro="" textlink="">
          <xdr:nvSpPr>
            <xdr:cNvPr id="8321" name="OptionButton91" hidden="1">
              <a:extLst>
                <a:ext uri="{63B3BB69-23CF-44E3-9099-C40C66FF867C}">
                  <a14:compatExt spid="_x0000_s8321"/>
                </a:ext>
                <a:ext uri="{FF2B5EF4-FFF2-40B4-BE49-F238E27FC236}">
                  <a16:creationId xmlns:a16="http://schemas.microsoft.com/office/drawing/2014/main" id="{00000000-0008-0000-0200-00008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95</xdr:row>
          <xdr:rowOff>9525</xdr:rowOff>
        </xdr:from>
        <xdr:to>
          <xdr:col>9</xdr:col>
          <xdr:colOff>9525</xdr:colOff>
          <xdr:row>96</xdr:row>
          <xdr:rowOff>57150</xdr:rowOff>
        </xdr:to>
        <xdr:sp macro="" textlink="">
          <xdr:nvSpPr>
            <xdr:cNvPr id="8322" name="OptionButton92" hidden="1">
              <a:extLst>
                <a:ext uri="{63B3BB69-23CF-44E3-9099-C40C66FF867C}">
                  <a14:compatExt spid="_x0000_s8322"/>
                </a:ext>
                <a:ext uri="{FF2B5EF4-FFF2-40B4-BE49-F238E27FC236}">
                  <a16:creationId xmlns:a16="http://schemas.microsoft.com/office/drawing/2014/main" id="{00000000-0008-0000-0200-00008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96</xdr:row>
          <xdr:rowOff>28575</xdr:rowOff>
        </xdr:from>
        <xdr:to>
          <xdr:col>9</xdr:col>
          <xdr:colOff>9525</xdr:colOff>
          <xdr:row>97</xdr:row>
          <xdr:rowOff>76200</xdr:rowOff>
        </xdr:to>
        <xdr:sp macro="" textlink="">
          <xdr:nvSpPr>
            <xdr:cNvPr id="8323" name="OptionButton93" hidden="1">
              <a:extLst>
                <a:ext uri="{63B3BB69-23CF-44E3-9099-C40C66FF867C}">
                  <a14:compatExt spid="_x0000_s8323"/>
                </a:ext>
                <a:ext uri="{FF2B5EF4-FFF2-40B4-BE49-F238E27FC236}">
                  <a16:creationId xmlns:a16="http://schemas.microsoft.com/office/drawing/2014/main" id="{00000000-0008-0000-0200-00008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97</xdr:row>
          <xdr:rowOff>47625</xdr:rowOff>
        </xdr:from>
        <xdr:to>
          <xdr:col>9</xdr:col>
          <xdr:colOff>9525</xdr:colOff>
          <xdr:row>98</xdr:row>
          <xdr:rowOff>95250</xdr:rowOff>
        </xdr:to>
        <xdr:sp macro="" textlink="">
          <xdr:nvSpPr>
            <xdr:cNvPr id="8324" name="OptionButton94" hidden="1">
              <a:extLst>
                <a:ext uri="{63B3BB69-23CF-44E3-9099-C40C66FF867C}">
                  <a14:compatExt spid="_x0000_s8324"/>
                </a:ext>
                <a:ext uri="{FF2B5EF4-FFF2-40B4-BE49-F238E27FC236}">
                  <a16:creationId xmlns:a16="http://schemas.microsoft.com/office/drawing/2014/main" id="{00000000-0008-0000-0200-00008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98</xdr:row>
          <xdr:rowOff>66675</xdr:rowOff>
        </xdr:from>
        <xdr:to>
          <xdr:col>9</xdr:col>
          <xdr:colOff>9525</xdr:colOff>
          <xdr:row>99</xdr:row>
          <xdr:rowOff>114300</xdr:rowOff>
        </xdr:to>
        <xdr:sp macro="" textlink="">
          <xdr:nvSpPr>
            <xdr:cNvPr id="8325" name="OptionButton95" hidden="1">
              <a:extLst>
                <a:ext uri="{63B3BB69-23CF-44E3-9099-C40C66FF867C}">
                  <a14:compatExt spid="_x0000_s8325"/>
                </a:ext>
                <a:ext uri="{FF2B5EF4-FFF2-40B4-BE49-F238E27FC236}">
                  <a16:creationId xmlns:a16="http://schemas.microsoft.com/office/drawing/2014/main" id="{00000000-0008-0000-0200-00008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101</xdr:row>
          <xdr:rowOff>9525</xdr:rowOff>
        </xdr:from>
        <xdr:to>
          <xdr:col>10</xdr:col>
          <xdr:colOff>219075</xdr:colOff>
          <xdr:row>102</xdr:row>
          <xdr:rowOff>57150</xdr:rowOff>
        </xdr:to>
        <xdr:sp macro="" textlink="">
          <xdr:nvSpPr>
            <xdr:cNvPr id="8326" name="OptionButton96" hidden="1">
              <a:extLst>
                <a:ext uri="{63B3BB69-23CF-44E3-9099-C40C66FF867C}">
                  <a14:compatExt spid="_x0000_s8326"/>
                </a:ext>
                <a:ext uri="{FF2B5EF4-FFF2-40B4-BE49-F238E27FC236}">
                  <a16:creationId xmlns:a16="http://schemas.microsoft.com/office/drawing/2014/main" id="{00000000-0008-0000-0200-00008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102</xdr:row>
          <xdr:rowOff>28575</xdr:rowOff>
        </xdr:from>
        <xdr:to>
          <xdr:col>10</xdr:col>
          <xdr:colOff>219075</xdr:colOff>
          <xdr:row>103</xdr:row>
          <xdr:rowOff>76200</xdr:rowOff>
        </xdr:to>
        <xdr:sp macro="" textlink="">
          <xdr:nvSpPr>
            <xdr:cNvPr id="8327" name="OptionButton97" hidden="1">
              <a:extLst>
                <a:ext uri="{63B3BB69-23CF-44E3-9099-C40C66FF867C}">
                  <a14:compatExt spid="_x0000_s8327"/>
                </a:ext>
                <a:ext uri="{FF2B5EF4-FFF2-40B4-BE49-F238E27FC236}">
                  <a16:creationId xmlns:a16="http://schemas.microsoft.com/office/drawing/2014/main" id="{00000000-0008-0000-0200-00008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103</xdr:row>
          <xdr:rowOff>47625</xdr:rowOff>
        </xdr:from>
        <xdr:to>
          <xdr:col>10</xdr:col>
          <xdr:colOff>219075</xdr:colOff>
          <xdr:row>104</xdr:row>
          <xdr:rowOff>95250</xdr:rowOff>
        </xdr:to>
        <xdr:sp macro="" textlink="">
          <xdr:nvSpPr>
            <xdr:cNvPr id="8328" name="OptionButton98" hidden="1">
              <a:extLst>
                <a:ext uri="{63B3BB69-23CF-44E3-9099-C40C66FF867C}">
                  <a14:compatExt spid="_x0000_s8328"/>
                </a:ext>
                <a:ext uri="{FF2B5EF4-FFF2-40B4-BE49-F238E27FC236}">
                  <a16:creationId xmlns:a16="http://schemas.microsoft.com/office/drawing/2014/main" id="{00000000-0008-0000-0200-00008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101</xdr:row>
          <xdr:rowOff>9525</xdr:rowOff>
        </xdr:from>
        <xdr:to>
          <xdr:col>14</xdr:col>
          <xdr:colOff>0</xdr:colOff>
          <xdr:row>102</xdr:row>
          <xdr:rowOff>57150</xdr:rowOff>
        </xdr:to>
        <xdr:sp macro="" textlink="">
          <xdr:nvSpPr>
            <xdr:cNvPr id="8330" name="OptionButton100" hidden="1">
              <a:extLst>
                <a:ext uri="{63B3BB69-23CF-44E3-9099-C40C66FF867C}">
                  <a14:compatExt spid="_x0000_s8330"/>
                </a:ext>
                <a:ext uri="{FF2B5EF4-FFF2-40B4-BE49-F238E27FC236}">
                  <a16:creationId xmlns:a16="http://schemas.microsoft.com/office/drawing/2014/main" id="{00000000-0008-0000-0200-00008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102</xdr:row>
          <xdr:rowOff>28575</xdr:rowOff>
        </xdr:from>
        <xdr:to>
          <xdr:col>14</xdr:col>
          <xdr:colOff>0</xdr:colOff>
          <xdr:row>103</xdr:row>
          <xdr:rowOff>76200</xdr:rowOff>
        </xdr:to>
        <xdr:sp macro="" textlink="">
          <xdr:nvSpPr>
            <xdr:cNvPr id="8331" name="OptionButton101" hidden="1">
              <a:extLst>
                <a:ext uri="{63B3BB69-23CF-44E3-9099-C40C66FF867C}">
                  <a14:compatExt spid="_x0000_s8331"/>
                </a:ext>
                <a:ext uri="{FF2B5EF4-FFF2-40B4-BE49-F238E27FC236}">
                  <a16:creationId xmlns:a16="http://schemas.microsoft.com/office/drawing/2014/main" id="{00000000-0008-0000-0200-00008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103</xdr:row>
          <xdr:rowOff>47625</xdr:rowOff>
        </xdr:from>
        <xdr:to>
          <xdr:col>14</xdr:col>
          <xdr:colOff>0</xdr:colOff>
          <xdr:row>104</xdr:row>
          <xdr:rowOff>95250</xdr:rowOff>
        </xdr:to>
        <xdr:sp macro="" textlink="">
          <xdr:nvSpPr>
            <xdr:cNvPr id="8332" name="OptionButton102" hidden="1">
              <a:extLst>
                <a:ext uri="{63B3BB69-23CF-44E3-9099-C40C66FF867C}">
                  <a14:compatExt spid="_x0000_s8332"/>
                </a:ext>
                <a:ext uri="{FF2B5EF4-FFF2-40B4-BE49-F238E27FC236}">
                  <a16:creationId xmlns:a16="http://schemas.microsoft.com/office/drawing/2014/main" id="{00000000-0008-0000-0200-00008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95</xdr:row>
          <xdr:rowOff>9525</xdr:rowOff>
        </xdr:from>
        <xdr:to>
          <xdr:col>14</xdr:col>
          <xdr:colOff>342900</xdr:colOff>
          <xdr:row>96</xdr:row>
          <xdr:rowOff>57150</xdr:rowOff>
        </xdr:to>
        <xdr:sp macro="" textlink="">
          <xdr:nvSpPr>
            <xdr:cNvPr id="8333" name="OptionButton103" hidden="1">
              <a:extLst>
                <a:ext uri="{63B3BB69-23CF-44E3-9099-C40C66FF867C}">
                  <a14:compatExt spid="_x0000_s8333"/>
                </a:ext>
                <a:ext uri="{FF2B5EF4-FFF2-40B4-BE49-F238E27FC236}">
                  <a16:creationId xmlns:a16="http://schemas.microsoft.com/office/drawing/2014/main" id="{00000000-0008-0000-0200-00008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102</xdr:row>
          <xdr:rowOff>9525</xdr:rowOff>
        </xdr:from>
        <xdr:to>
          <xdr:col>5</xdr:col>
          <xdr:colOff>438150</xdr:colOff>
          <xdr:row>103</xdr:row>
          <xdr:rowOff>57150</xdr:rowOff>
        </xdr:to>
        <xdr:sp macro="" textlink="">
          <xdr:nvSpPr>
            <xdr:cNvPr id="8334" name="CheckBox39" hidden="1">
              <a:extLst>
                <a:ext uri="{63B3BB69-23CF-44E3-9099-C40C66FF867C}">
                  <a14:compatExt spid="_x0000_s8334"/>
                </a:ext>
                <a:ext uri="{FF2B5EF4-FFF2-40B4-BE49-F238E27FC236}">
                  <a16:creationId xmlns:a16="http://schemas.microsoft.com/office/drawing/2014/main" id="{00000000-0008-0000-0200-00008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103</xdr:row>
          <xdr:rowOff>28575</xdr:rowOff>
        </xdr:from>
        <xdr:to>
          <xdr:col>5</xdr:col>
          <xdr:colOff>438150</xdr:colOff>
          <xdr:row>104</xdr:row>
          <xdr:rowOff>76200</xdr:rowOff>
        </xdr:to>
        <xdr:sp macro="" textlink="">
          <xdr:nvSpPr>
            <xdr:cNvPr id="8335" name="CheckBox40" hidden="1">
              <a:extLst>
                <a:ext uri="{63B3BB69-23CF-44E3-9099-C40C66FF867C}">
                  <a14:compatExt spid="_x0000_s8335"/>
                </a:ext>
                <a:ext uri="{FF2B5EF4-FFF2-40B4-BE49-F238E27FC236}">
                  <a16:creationId xmlns:a16="http://schemas.microsoft.com/office/drawing/2014/main" id="{00000000-0008-0000-0200-00008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113</xdr:row>
          <xdr:rowOff>9525</xdr:rowOff>
        </xdr:from>
        <xdr:to>
          <xdr:col>9</xdr:col>
          <xdr:colOff>371475</xdr:colOff>
          <xdr:row>114</xdr:row>
          <xdr:rowOff>57150</xdr:rowOff>
        </xdr:to>
        <xdr:sp macro="" textlink="">
          <xdr:nvSpPr>
            <xdr:cNvPr id="8342" name="OptionButton109" hidden="1">
              <a:extLst>
                <a:ext uri="{63B3BB69-23CF-44E3-9099-C40C66FF867C}">
                  <a14:compatExt spid="_x0000_s8342"/>
                </a:ext>
                <a:ext uri="{FF2B5EF4-FFF2-40B4-BE49-F238E27FC236}">
                  <a16:creationId xmlns:a16="http://schemas.microsoft.com/office/drawing/2014/main" id="{00000000-0008-0000-0200-00009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114</xdr:row>
          <xdr:rowOff>28575</xdr:rowOff>
        </xdr:from>
        <xdr:to>
          <xdr:col>9</xdr:col>
          <xdr:colOff>371475</xdr:colOff>
          <xdr:row>115</xdr:row>
          <xdr:rowOff>76200</xdr:rowOff>
        </xdr:to>
        <xdr:sp macro="" textlink="">
          <xdr:nvSpPr>
            <xdr:cNvPr id="8343" name="OptionButton110" hidden="1">
              <a:extLst>
                <a:ext uri="{63B3BB69-23CF-44E3-9099-C40C66FF867C}">
                  <a14:compatExt spid="_x0000_s8343"/>
                </a:ext>
                <a:ext uri="{FF2B5EF4-FFF2-40B4-BE49-F238E27FC236}">
                  <a16:creationId xmlns:a16="http://schemas.microsoft.com/office/drawing/2014/main" id="{00000000-0008-0000-0200-00009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131</xdr:row>
          <xdr:rowOff>9525</xdr:rowOff>
        </xdr:from>
        <xdr:to>
          <xdr:col>2</xdr:col>
          <xdr:colOff>0</xdr:colOff>
          <xdr:row>132</xdr:row>
          <xdr:rowOff>57150</xdr:rowOff>
        </xdr:to>
        <xdr:sp macro="" textlink="">
          <xdr:nvSpPr>
            <xdr:cNvPr id="8350" name="OptionButton117" hidden="1">
              <a:extLst>
                <a:ext uri="{63B3BB69-23CF-44E3-9099-C40C66FF867C}">
                  <a14:compatExt spid="_x0000_s8350"/>
                </a:ext>
                <a:ext uri="{FF2B5EF4-FFF2-40B4-BE49-F238E27FC236}">
                  <a16:creationId xmlns:a16="http://schemas.microsoft.com/office/drawing/2014/main" id="{00000000-0008-0000-0200-00009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132</xdr:row>
          <xdr:rowOff>28575</xdr:rowOff>
        </xdr:from>
        <xdr:to>
          <xdr:col>2</xdr:col>
          <xdr:colOff>0</xdr:colOff>
          <xdr:row>133</xdr:row>
          <xdr:rowOff>76200</xdr:rowOff>
        </xdr:to>
        <xdr:sp macro="" textlink="">
          <xdr:nvSpPr>
            <xdr:cNvPr id="8351" name="OptionButton118" hidden="1">
              <a:extLst>
                <a:ext uri="{63B3BB69-23CF-44E3-9099-C40C66FF867C}">
                  <a14:compatExt spid="_x0000_s8351"/>
                </a:ext>
                <a:ext uri="{FF2B5EF4-FFF2-40B4-BE49-F238E27FC236}">
                  <a16:creationId xmlns:a16="http://schemas.microsoft.com/office/drawing/2014/main" id="{00000000-0008-0000-0200-00009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133</xdr:row>
          <xdr:rowOff>47625</xdr:rowOff>
        </xdr:from>
        <xdr:to>
          <xdr:col>2</xdr:col>
          <xdr:colOff>0</xdr:colOff>
          <xdr:row>134</xdr:row>
          <xdr:rowOff>95250</xdr:rowOff>
        </xdr:to>
        <xdr:sp macro="" textlink="">
          <xdr:nvSpPr>
            <xdr:cNvPr id="8352" name="OptionButton119" hidden="1">
              <a:extLst>
                <a:ext uri="{63B3BB69-23CF-44E3-9099-C40C66FF867C}">
                  <a14:compatExt spid="_x0000_s8352"/>
                </a:ext>
                <a:ext uri="{FF2B5EF4-FFF2-40B4-BE49-F238E27FC236}">
                  <a16:creationId xmlns:a16="http://schemas.microsoft.com/office/drawing/2014/main" id="{00000000-0008-0000-0200-0000A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131</xdr:row>
          <xdr:rowOff>9525</xdr:rowOff>
        </xdr:from>
        <xdr:to>
          <xdr:col>6</xdr:col>
          <xdr:colOff>581025</xdr:colOff>
          <xdr:row>132</xdr:row>
          <xdr:rowOff>57150</xdr:rowOff>
        </xdr:to>
        <xdr:sp macro="" textlink="">
          <xdr:nvSpPr>
            <xdr:cNvPr id="8353" name="OptionButton120" hidden="1">
              <a:extLst>
                <a:ext uri="{63B3BB69-23CF-44E3-9099-C40C66FF867C}">
                  <a14:compatExt spid="_x0000_s8353"/>
                </a:ext>
                <a:ext uri="{FF2B5EF4-FFF2-40B4-BE49-F238E27FC236}">
                  <a16:creationId xmlns:a16="http://schemas.microsoft.com/office/drawing/2014/main" id="{00000000-0008-0000-0200-0000A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132</xdr:row>
          <xdr:rowOff>28575</xdr:rowOff>
        </xdr:from>
        <xdr:to>
          <xdr:col>6</xdr:col>
          <xdr:colOff>581025</xdr:colOff>
          <xdr:row>133</xdr:row>
          <xdr:rowOff>76200</xdr:rowOff>
        </xdr:to>
        <xdr:sp macro="" textlink="">
          <xdr:nvSpPr>
            <xdr:cNvPr id="8354" name="OptionButton121" hidden="1">
              <a:extLst>
                <a:ext uri="{63B3BB69-23CF-44E3-9099-C40C66FF867C}">
                  <a14:compatExt spid="_x0000_s8354"/>
                </a:ext>
                <a:ext uri="{FF2B5EF4-FFF2-40B4-BE49-F238E27FC236}">
                  <a16:creationId xmlns:a16="http://schemas.microsoft.com/office/drawing/2014/main" id="{00000000-0008-0000-0200-0000A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133</xdr:row>
          <xdr:rowOff>47625</xdr:rowOff>
        </xdr:from>
        <xdr:to>
          <xdr:col>6</xdr:col>
          <xdr:colOff>581025</xdr:colOff>
          <xdr:row>134</xdr:row>
          <xdr:rowOff>95250</xdr:rowOff>
        </xdr:to>
        <xdr:sp macro="" textlink="">
          <xdr:nvSpPr>
            <xdr:cNvPr id="8355" name="OptionButton122" hidden="1">
              <a:extLst>
                <a:ext uri="{63B3BB69-23CF-44E3-9099-C40C66FF867C}">
                  <a14:compatExt spid="_x0000_s8355"/>
                </a:ext>
                <a:ext uri="{FF2B5EF4-FFF2-40B4-BE49-F238E27FC236}">
                  <a16:creationId xmlns:a16="http://schemas.microsoft.com/office/drawing/2014/main" id="{00000000-0008-0000-0200-0000A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131</xdr:row>
          <xdr:rowOff>9525</xdr:rowOff>
        </xdr:from>
        <xdr:to>
          <xdr:col>13</xdr:col>
          <xdr:colOff>257175</xdr:colOff>
          <xdr:row>132</xdr:row>
          <xdr:rowOff>57150</xdr:rowOff>
        </xdr:to>
        <xdr:sp macro="" textlink="">
          <xdr:nvSpPr>
            <xdr:cNvPr id="8356" name="CheckBox42" hidden="1">
              <a:extLst>
                <a:ext uri="{63B3BB69-23CF-44E3-9099-C40C66FF867C}">
                  <a14:compatExt spid="_x0000_s8356"/>
                </a:ext>
                <a:ext uri="{FF2B5EF4-FFF2-40B4-BE49-F238E27FC236}">
                  <a16:creationId xmlns:a16="http://schemas.microsoft.com/office/drawing/2014/main" id="{00000000-0008-0000-0200-0000A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132</xdr:row>
          <xdr:rowOff>28575</xdr:rowOff>
        </xdr:from>
        <xdr:to>
          <xdr:col>13</xdr:col>
          <xdr:colOff>257175</xdr:colOff>
          <xdr:row>133</xdr:row>
          <xdr:rowOff>76200</xdr:rowOff>
        </xdr:to>
        <xdr:sp macro="" textlink="">
          <xdr:nvSpPr>
            <xdr:cNvPr id="8357" name="CheckBox43" hidden="1">
              <a:extLst>
                <a:ext uri="{63B3BB69-23CF-44E3-9099-C40C66FF867C}">
                  <a14:compatExt spid="_x0000_s8357"/>
                </a:ext>
                <a:ext uri="{FF2B5EF4-FFF2-40B4-BE49-F238E27FC236}">
                  <a16:creationId xmlns:a16="http://schemas.microsoft.com/office/drawing/2014/main" id="{00000000-0008-0000-0200-0000A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133</xdr:row>
          <xdr:rowOff>47625</xdr:rowOff>
        </xdr:from>
        <xdr:to>
          <xdr:col>13</xdr:col>
          <xdr:colOff>257175</xdr:colOff>
          <xdr:row>134</xdr:row>
          <xdr:rowOff>95250</xdr:rowOff>
        </xdr:to>
        <xdr:sp macro="" textlink="">
          <xdr:nvSpPr>
            <xdr:cNvPr id="8358" name="CheckBox44" hidden="1">
              <a:extLst>
                <a:ext uri="{63B3BB69-23CF-44E3-9099-C40C66FF867C}">
                  <a14:compatExt spid="_x0000_s8358"/>
                </a:ext>
                <a:ext uri="{FF2B5EF4-FFF2-40B4-BE49-F238E27FC236}">
                  <a16:creationId xmlns:a16="http://schemas.microsoft.com/office/drawing/2014/main" id="{00000000-0008-0000-0200-0000A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134</xdr:row>
          <xdr:rowOff>66675</xdr:rowOff>
        </xdr:from>
        <xdr:to>
          <xdr:col>13</xdr:col>
          <xdr:colOff>257175</xdr:colOff>
          <xdr:row>135</xdr:row>
          <xdr:rowOff>114300</xdr:rowOff>
        </xdr:to>
        <xdr:sp macro="" textlink="">
          <xdr:nvSpPr>
            <xdr:cNvPr id="8359" name="CheckBox45" hidden="1">
              <a:extLst>
                <a:ext uri="{63B3BB69-23CF-44E3-9099-C40C66FF867C}">
                  <a14:compatExt spid="_x0000_s8359"/>
                </a:ext>
                <a:ext uri="{FF2B5EF4-FFF2-40B4-BE49-F238E27FC236}">
                  <a16:creationId xmlns:a16="http://schemas.microsoft.com/office/drawing/2014/main" id="{00000000-0008-0000-0200-0000A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137</xdr:row>
          <xdr:rowOff>9525</xdr:rowOff>
        </xdr:from>
        <xdr:to>
          <xdr:col>15</xdr:col>
          <xdr:colOff>314325</xdr:colOff>
          <xdr:row>138</xdr:row>
          <xdr:rowOff>57150</xdr:rowOff>
        </xdr:to>
        <xdr:sp macro="" textlink="">
          <xdr:nvSpPr>
            <xdr:cNvPr id="8360" name="CheckBox46" hidden="1">
              <a:extLst>
                <a:ext uri="{63B3BB69-23CF-44E3-9099-C40C66FF867C}">
                  <a14:compatExt spid="_x0000_s8360"/>
                </a:ext>
                <a:ext uri="{FF2B5EF4-FFF2-40B4-BE49-F238E27FC236}">
                  <a16:creationId xmlns:a16="http://schemas.microsoft.com/office/drawing/2014/main" id="{00000000-0008-0000-0200-0000A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138</xdr:row>
          <xdr:rowOff>28575</xdr:rowOff>
        </xdr:from>
        <xdr:to>
          <xdr:col>15</xdr:col>
          <xdr:colOff>314325</xdr:colOff>
          <xdr:row>139</xdr:row>
          <xdr:rowOff>76200</xdr:rowOff>
        </xdr:to>
        <xdr:sp macro="" textlink="">
          <xdr:nvSpPr>
            <xdr:cNvPr id="8361" name="CheckBox47" hidden="1">
              <a:extLst>
                <a:ext uri="{63B3BB69-23CF-44E3-9099-C40C66FF867C}">
                  <a14:compatExt spid="_x0000_s8361"/>
                </a:ext>
                <a:ext uri="{FF2B5EF4-FFF2-40B4-BE49-F238E27FC236}">
                  <a16:creationId xmlns:a16="http://schemas.microsoft.com/office/drawing/2014/main" id="{00000000-0008-0000-0200-0000A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139</xdr:row>
          <xdr:rowOff>47625</xdr:rowOff>
        </xdr:from>
        <xdr:to>
          <xdr:col>12</xdr:col>
          <xdr:colOff>219075</xdr:colOff>
          <xdr:row>140</xdr:row>
          <xdr:rowOff>95250</xdr:rowOff>
        </xdr:to>
        <xdr:sp macro="" textlink="">
          <xdr:nvSpPr>
            <xdr:cNvPr id="8362" name="CheckBox48" hidden="1">
              <a:extLst>
                <a:ext uri="{63B3BB69-23CF-44E3-9099-C40C66FF867C}">
                  <a14:compatExt spid="_x0000_s8362"/>
                </a:ext>
                <a:ext uri="{FF2B5EF4-FFF2-40B4-BE49-F238E27FC236}">
                  <a16:creationId xmlns:a16="http://schemas.microsoft.com/office/drawing/2014/main" id="{00000000-0008-0000-0200-0000A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139</xdr:row>
          <xdr:rowOff>47625</xdr:rowOff>
        </xdr:from>
        <xdr:to>
          <xdr:col>14</xdr:col>
          <xdr:colOff>228600</xdr:colOff>
          <xdr:row>140</xdr:row>
          <xdr:rowOff>95250</xdr:rowOff>
        </xdr:to>
        <xdr:sp macro="" textlink="">
          <xdr:nvSpPr>
            <xdr:cNvPr id="8363" name="OptionButton123" hidden="1">
              <a:extLst>
                <a:ext uri="{63B3BB69-23CF-44E3-9099-C40C66FF867C}">
                  <a14:compatExt spid="_x0000_s8363"/>
                </a:ext>
                <a:ext uri="{FF2B5EF4-FFF2-40B4-BE49-F238E27FC236}">
                  <a16:creationId xmlns:a16="http://schemas.microsoft.com/office/drawing/2014/main" id="{00000000-0008-0000-0200-0000A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140</xdr:row>
          <xdr:rowOff>66675</xdr:rowOff>
        </xdr:from>
        <xdr:to>
          <xdr:col>14</xdr:col>
          <xdr:colOff>228600</xdr:colOff>
          <xdr:row>141</xdr:row>
          <xdr:rowOff>114300</xdr:rowOff>
        </xdr:to>
        <xdr:sp macro="" textlink="">
          <xdr:nvSpPr>
            <xdr:cNvPr id="8364" name="OptionButton124" hidden="1">
              <a:extLst>
                <a:ext uri="{63B3BB69-23CF-44E3-9099-C40C66FF867C}">
                  <a14:compatExt spid="_x0000_s8364"/>
                </a:ext>
                <a:ext uri="{FF2B5EF4-FFF2-40B4-BE49-F238E27FC236}">
                  <a16:creationId xmlns:a16="http://schemas.microsoft.com/office/drawing/2014/main" id="{00000000-0008-0000-0200-0000A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144</xdr:row>
          <xdr:rowOff>9525</xdr:rowOff>
        </xdr:from>
        <xdr:to>
          <xdr:col>14</xdr:col>
          <xdr:colOff>438150</xdr:colOff>
          <xdr:row>145</xdr:row>
          <xdr:rowOff>57150</xdr:rowOff>
        </xdr:to>
        <xdr:sp macro="" textlink="">
          <xdr:nvSpPr>
            <xdr:cNvPr id="8365" name="CheckBox30" hidden="1">
              <a:extLst>
                <a:ext uri="{63B3BB69-23CF-44E3-9099-C40C66FF867C}">
                  <a14:compatExt spid="_x0000_s8365"/>
                </a:ext>
                <a:ext uri="{FF2B5EF4-FFF2-40B4-BE49-F238E27FC236}">
                  <a16:creationId xmlns:a16="http://schemas.microsoft.com/office/drawing/2014/main" id="{00000000-0008-0000-0200-0000A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145</xdr:row>
          <xdr:rowOff>28575</xdr:rowOff>
        </xdr:from>
        <xdr:to>
          <xdr:col>14</xdr:col>
          <xdr:colOff>438150</xdr:colOff>
          <xdr:row>146</xdr:row>
          <xdr:rowOff>76200</xdr:rowOff>
        </xdr:to>
        <xdr:sp macro="" textlink="">
          <xdr:nvSpPr>
            <xdr:cNvPr id="8366" name="CheckBox37" hidden="1">
              <a:extLst>
                <a:ext uri="{63B3BB69-23CF-44E3-9099-C40C66FF867C}">
                  <a14:compatExt spid="_x0000_s8366"/>
                </a:ext>
                <a:ext uri="{FF2B5EF4-FFF2-40B4-BE49-F238E27FC236}">
                  <a16:creationId xmlns:a16="http://schemas.microsoft.com/office/drawing/2014/main" id="{00000000-0008-0000-0200-0000A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146</xdr:row>
          <xdr:rowOff>47625</xdr:rowOff>
        </xdr:from>
        <xdr:to>
          <xdr:col>15</xdr:col>
          <xdr:colOff>561975</xdr:colOff>
          <xdr:row>147</xdr:row>
          <xdr:rowOff>104775</xdr:rowOff>
        </xdr:to>
        <xdr:sp macro="" textlink="">
          <xdr:nvSpPr>
            <xdr:cNvPr id="8367" name="CheckBox38" hidden="1">
              <a:extLst>
                <a:ext uri="{63B3BB69-23CF-44E3-9099-C40C66FF867C}">
                  <a14:compatExt spid="_x0000_s8367"/>
                </a:ext>
                <a:ext uri="{FF2B5EF4-FFF2-40B4-BE49-F238E27FC236}">
                  <a16:creationId xmlns:a16="http://schemas.microsoft.com/office/drawing/2014/main" id="{00000000-0008-0000-0200-0000A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144</xdr:row>
          <xdr:rowOff>9525</xdr:rowOff>
        </xdr:from>
        <xdr:to>
          <xdr:col>7</xdr:col>
          <xdr:colOff>333375</xdr:colOff>
          <xdr:row>145</xdr:row>
          <xdr:rowOff>57150</xdr:rowOff>
        </xdr:to>
        <xdr:sp macro="" textlink="">
          <xdr:nvSpPr>
            <xdr:cNvPr id="8370" name="OptionButton77" hidden="1">
              <a:extLst>
                <a:ext uri="{63B3BB69-23CF-44E3-9099-C40C66FF867C}">
                  <a14:compatExt spid="_x0000_s8370"/>
                </a:ext>
                <a:ext uri="{FF2B5EF4-FFF2-40B4-BE49-F238E27FC236}">
                  <a16:creationId xmlns:a16="http://schemas.microsoft.com/office/drawing/2014/main" id="{00000000-0008-0000-0200-0000B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145</xdr:row>
          <xdr:rowOff>28575</xdr:rowOff>
        </xdr:from>
        <xdr:to>
          <xdr:col>7</xdr:col>
          <xdr:colOff>333375</xdr:colOff>
          <xdr:row>146</xdr:row>
          <xdr:rowOff>76200</xdr:rowOff>
        </xdr:to>
        <xdr:sp macro="" textlink="">
          <xdr:nvSpPr>
            <xdr:cNvPr id="8371" name="OptionButton125" hidden="1">
              <a:extLst>
                <a:ext uri="{63B3BB69-23CF-44E3-9099-C40C66FF867C}">
                  <a14:compatExt spid="_x0000_s8371"/>
                </a:ext>
                <a:ext uri="{FF2B5EF4-FFF2-40B4-BE49-F238E27FC236}">
                  <a16:creationId xmlns:a16="http://schemas.microsoft.com/office/drawing/2014/main" id="{00000000-0008-0000-0200-0000B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146</xdr:row>
          <xdr:rowOff>47625</xdr:rowOff>
        </xdr:from>
        <xdr:to>
          <xdr:col>7</xdr:col>
          <xdr:colOff>333375</xdr:colOff>
          <xdr:row>147</xdr:row>
          <xdr:rowOff>95250</xdr:rowOff>
        </xdr:to>
        <xdr:sp macro="" textlink="">
          <xdr:nvSpPr>
            <xdr:cNvPr id="8372" name="OptionButton126" hidden="1">
              <a:extLst>
                <a:ext uri="{63B3BB69-23CF-44E3-9099-C40C66FF867C}">
                  <a14:compatExt spid="_x0000_s8372"/>
                </a:ext>
                <a:ext uri="{FF2B5EF4-FFF2-40B4-BE49-F238E27FC236}">
                  <a16:creationId xmlns:a16="http://schemas.microsoft.com/office/drawing/2014/main" id="{00000000-0008-0000-0200-0000B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147</xdr:row>
          <xdr:rowOff>66675</xdr:rowOff>
        </xdr:from>
        <xdr:to>
          <xdr:col>7</xdr:col>
          <xdr:colOff>333375</xdr:colOff>
          <xdr:row>148</xdr:row>
          <xdr:rowOff>114300</xdr:rowOff>
        </xdr:to>
        <xdr:sp macro="" textlink="">
          <xdr:nvSpPr>
            <xdr:cNvPr id="8373" name="OptionButton127" hidden="1">
              <a:extLst>
                <a:ext uri="{63B3BB69-23CF-44E3-9099-C40C66FF867C}">
                  <a14:compatExt spid="_x0000_s8373"/>
                </a:ext>
                <a:ext uri="{FF2B5EF4-FFF2-40B4-BE49-F238E27FC236}">
                  <a16:creationId xmlns:a16="http://schemas.microsoft.com/office/drawing/2014/main" id="{00000000-0008-0000-0200-0000B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147</xdr:row>
          <xdr:rowOff>9525</xdr:rowOff>
        </xdr:from>
        <xdr:to>
          <xdr:col>1</xdr:col>
          <xdr:colOff>0</xdr:colOff>
          <xdr:row>148</xdr:row>
          <xdr:rowOff>57150</xdr:rowOff>
        </xdr:to>
        <xdr:sp macro="" textlink="">
          <xdr:nvSpPr>
            <xdr:cNvPr id="8374" name="OptionButton128" hidden="1">
              <a:extLst>
                <a:ext uri="{63B3BB69-23CF-44E3-9099-C40C66FF867C}">
                  <a14:compatExt spid="_x0000_s8374"/>
                </a:ext>
                <a:ext uri="{FF2B5EF4-FFF2-40B4-BE49-F238E27FC236}">
                  <a16:creationId xmlns:a16="http://schemas.microsoft.com/office/drawing/2014/main" id="{00000000-0008-0000-0200-0000B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147</xdr:row>
          <xdr:rowOff>9525</xdr:rowOff>
        </xdr:from>
        <xdr:to>
          <xdr:col>2</xdr:col>
          <xdr:colOff>0</xdr:colOff>
          <xdr:row>148</xdr:row>
          <xdr:rowOff>57150</xdr:rowOff>
        </xdr:to>
        <xdr:sp macro="" textlink="">
          <xdr:nvSpPr>
            <xdr:cNvPr id="8375" name="OptionButton129" hidden="1">
              <a:extLst>
                <a:ext uri="{63B3BB69-23CF-44E3-9099-C40C66FF867C}">
                  <a14:compatExt spid="_x0000_s8375"/>
                </a:ext>
                <a:ext uri="{FF2B5EF4-FFF2-40B4-BE49-F238E27FC236}">
                  <a16:creationId xmlns:a16="http://schemas.microsoft.com/office/drawing/2014/main" id="{00000000-0008-0000-0200-0000B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113</xdr:row>
          <xdr:rowOff>9525</xdr:rowOff>
        </xdr:from>
        <xdr:to>
          <xdr:col>15</xdr:col>
          <xdr:colOff>495300</xdr:colOff>
          <xdr:row>114</xdr:row>
          <xdr:rowOff>57150</xdr:rowOff>
        </xdr:to>
        <xdr:sp macro="" textlink="">
          <xdr:nvSpPr>
            <xdr:cNvPr id="8376" name="CheckBox49" hidden="1">
              <a:extLst>
                <a:ext uri="{63B3BB69-23CF-44E3-9099-C40C66FF867C}">
                  <a14:compatExt spid="_x0000_s8376"/>
                </a:ext>
                <a:ext uri="{FF2B5EF4-FFF2-40B4-BE49-F238E27FC236}">
                  <a16:creationId xmlns:a16="http://schemas.microsoft.com/office/drawing/2014/main" id="{00000000-0008-0000-0200-0000B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114</xdr:row>
          <xdr:rowOff>28575</xdr:rowOff>
        </xdr:from>
        <xdr:to>
          <xdr:col>15</xdr:col>
          <xdr:colOff>495300</xdr:colOff>
          <xdr:row>115</xdr:row>
          <xdr:rowOff>76200</xdr:rowOff>
        </xdr:to>
        <xdr:sp macro="" textlink="">
          <xdr:nvSpPr>
            <xdr:cNvPr id="8377" name="CheckBox50" hidden="1">
              <a:extLst>
                <a:ext uri="{63B3BB69-23CF-44E3-9099-C40C66FF867C}">
                  <a14:compatExt spid="_x0000_s8377"/>
                </a:ext>
                <a:ext uri="{FF2B5EF4-FFF2-40B4-BE49-F238E27FC236}">
                  <a16:creationId xmlns:a16="http://schemas.microsoft.com/office/drawing/2014/main" id="{00000000-0008-0000-0200-0000B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115</xdr:row>
          <xdr:rowOff>47625</xdr:rowOff>
        </xdr:from>
        <xdr:to>
          <xdr:col>15</xdr:col>
          <xdr:colOff>495300</xdr:colOff>
          <xdr:row>116</xdr:row>
          <xdr:rowOff>95250</xdr:rowOff>
        </xdr:to>
        <xdr:sp macro="" textlink="">
          <xdr:nvSpPr>
            <xdr:cNvPr id="8378" name="CheckBox51" hidden="1">
              <a:extLst>
                <a:ext uri="{63B3BB69-23CF-44E3-9099-C40C66FF867C}">
                  <a14:compatExt spid="_x0000_s8378"/>
                </a:ext>
                <a:ext uri="{FF2B5EF4-FFF2-40B4-BE49-F238E27FC236}">
                  <a16:creationId xmlns:a16="http://schemas.microsoft.com/office/drawing/2014/main" id="{00000000-0008-0000-0200-0000B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118</xdr:row>
          <xdr:rowOff>9525</xdr:rowOff>
        </xdr:from>
        <xdr:to>
          <xdr:col>15</xdr:col>
          <xdr:colOff>495300</xdr:colOff>
          <xdr:row>119</xdr:row>
          <xdr:rowOff>57150</xdr:rowOff>
        </xdr:to>
        <xdr:sp macro="" textlink="">
          <xdr:nvSpPr>
            <xdr:cNvPr id="8379" name="CheckBox52" hidden="1">
              <a:extLst>
                <a:ext uri="{63B3BB69-23CF-44E3-9099-C40C66FF867C}">
                  <a14:compatExt spid="_x0000_s8379"/>
                </a:ext>
                <a:ext uri="{FF2B5EF4-FFF2-40B4-BE49-F238E27FC236}">
                  <a16:creationId xmlns:a16="http://schemas.microsoft.com/office/drawing/2014/main" id="{00000000-0008-0000-0200-0000B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119</xdr:row>
          <xdr:rowOff>28575</xdr:rowOff>
        </xdr:from>
        <xdr:to>
          <xdr:col>15</xdr:col>
          <xdr:colOff>495300</xdr:colOff>
          <xdr:row>120</xdr:row>
          <xdr:rowOff>76200</xdr:rowOff>
        </xdr:to>
        <xdr:sp macro="" textlink="">
          <xdr:nvSpPr>
            <xdr:cNvPr id="8380" name="CheckBox53" hidden="1">
              <a:extLst>
                <a:ext uri="{63B3BB69-23CF-44E3-9099-C40C66FF867C}">
                  <a14:compatExt spid="_x0000_s8380"/>
                </a:ext>
                <a:ext uri="{FF2B5EF4-FFF2-40B4-BE49-F238E27FC236}">
                  <a16:creationId xmlns:a16="http://schemas.microsoft.com/office/drawing/2014/main" id="{00000000-0008-0000-0200-0000B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120</xdr:row>
          <xdr:rowOff>47625</xdr:rowOff>
        </xdr:from>
        <xdr:to>
          <xdr:col>15</xdr:col>
          <xdr:colOff>495300</xdr:colOff>
          <xdr:row>121</xdr:row>
          <xdr:rowOff>95250</xdr:rowOff>
        </xdr:to>
        <xdr:sp macro="" textlink="">
          <xdr:nvSpPr>
            <xdr:cNvPr id="8381" name="CheckBox54" hidden="1">
              <a:extLst>
                <a:ext uri="{63B3BB69-23CF-44E3-9099-C40C66FF867C}">
                  <a14:compatExt spid="_x0000_s8381"/>
                </a:ext>
                <a:ext uri="{FF2B5EF4-FFF2-40B4-BE49-F238E27FC236}">
                  <a16:creationId xmlns:a16="http://schemas.microsoft.com/office/drawing/2014/main" id="{00000000-0008-0000-0200-0000B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114</xdr:row>
          <xdr:rowOff>9525</xdr:rowOff>
        </xdr:from>
        <xdr:to>
          <xdr:col>5</xdr:col>
          <xdr:colOff>161925</xdr:colOff>
          <xdr:row>115</xdr:row>
          <xdr:rowOff>57150</xdr:rowOff>
        </xdr:to>
        <xdr:sp macro="" textlink="">
          <xdr:nvSpPr>
            <xdr:cNvPr id="8382" name="OptionButton104" hidden="1">
              <a:extLst>
                <a:ext uri="{63B3BB69-23CF-44E3-9099-C40C66FF867C}">
                  <a14:compatExt spid="_x0000_s8382"/>
                </a:ext>
                <a:ext uri="{FF2B5EF4-FFF2-40B4-BE49-F238E27FC236}">
                  <a16:creationId xmlns:a16="http://schemas.microsoft.com/office/drawing/2014/main" id="{00000000-0008-0000-0200-0000B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115</xdr:row>
          <xdr:rowOff>28575</xdr:rowOff>
        </xdr:from>
        <xdr:to>
          <xdr:col>5</xdr:col>
          <xdr:colOff>161925</xdr:colOff>
          <xdr:row>116</xdr:row>
          <xdr:rowOff>76200</xdr:rowOff>
        </xdr:to>
        <xdr:sp macro="" textlink="">
          <xdr:nvSpPr>
            <xdr:cNvPr id="8383" name="OptionButton105" hidden="1">
              <a:extLst>
                <a:ext uri="{63B3BB69-23CF-44E3-9099-C40C66FF867C}">
                  <a14:compatExt spid="_x0000_s8383"/>
                </a:ext>
                <a:ext uri="{FF2B5EF4-FFF2-40B4-BE49-F238E27FC236}">
                  <a16:creationId xmlns:a16="http://schemas.microsoft.com/office/drawing/2014/main" id="{00000000-0008-0000-0200-0000B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118</xdr:row>
          <xdr:rowOff>9525</xdr:rowOff>
        </xdr:from>
        <xdr:to>
          <xdr:col>5</xdr:col>
          <xdr:colOff>161925</xdr:colOff>
          <xdr:row>119</xdr:row>
          <xdr:rowOff>57150</xdr:rowOff>
        </xdr:to>
        <xdr:sp macro="" textlink="">
          <xdr:nvSpPr>
            <xdr:cNvPr id="8387" name="OptionButton106" hidden="1">
              <a:extLst>
                <a:ext uri="{63B3BB69-23CF-44E3-9099-C40C66FF867C}">
                  <a14:compatExt spid="_x0000_s8387"/>
                </a:ext>
                <a:ext uri="{FF2B5EF4-FFF2-40B4-BE49-F238E27FC236}">
                  <a16:creationId xmlns:a16="http://schemas.microsoft.com/office/drawing/2014/main" id="{00000000-0008-0000-0200-0000C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119</xdr:row>
          <xdr:rowOff>28575</xdr:rowOff>
        </xdr:from>
        <xdr:to>
          <xdr:col>5</xdr:col>
          <xdr:colOff>161925</xdr:colOff>
          <xdr:row>120</xdr:row>
          <xdr:rowOff>76200</xdr:rowOff>
        </xdr:to>
        <xdr:sp macro="" textlink="">
          <xdr:nvSpPr>
            <xdr:cNvPr id="8388" name="OptionButton107" hidden="1">
              <a:extLst>
                <a:ext uri="{63B3BB69-23CF-44E3-9099-C40C66FF867C}">
                  <a14:compatExt spid="_x0000_s8388"/>
                </a:ext>
                <a:ext uri="{FF2B5EF4-FFF2-40B4-BE49-F238E27FC236}">
                  <a16:creationId xmlns:a16="http://schemas.microsoft.com/office/drawing/2014/main" id="{00000000-0008-0000-0200-0000C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120</xdr:row>
          <xdr:rowOff>47625</xdr:rowOff>
        </xdr:from>
        <xdr:to>
          <xdr:col>5</xdr:col>
          <xdr:colOff>161925</xdr:colOff>
          <xdr:row>121</xdr:row>
          <xdr:rowOff>95250</xdr:rowOff>
        </xdr:to>
        <xdr:sp macro="" textlink="">
          <xdr:nvSpPr>
            <xdr:cNvPr id="8389" name="OptionButton108" hidden="1">
              <a:extLst>
                <a:ext uri="{63B3BB69-23CF-44E3-9099-C40C66FF867C}">
                  <a14:compatExt spid="_x0000_s8389"/>
                </a:ext>
                <a:ext uri="{FF2B5EF4-FFF2-40B4-BE49-F238E27FC236}">
                  <a16:creationId xmlns:a16="http://schemas.microsoft.com/office/drawing/2014/main" id="{00000000-0008-0000-0200-0000C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115</xdr:row>
          <xdr:rowOff>47625</xdr:rowOff>
        </xdr:from>
        <xdr:to>
          <xdr:col>9</xdr:col>
          <xdr:colOff>371475</xdr:colOff>
          <xdr:row>116</xdr:row>
          <xdr:rowOff>95250</xdr:rowOff>
        </xdr:to>
        <xdr:sp macro="" textlink="">
          <xdr:nvSpPr>
            <xdr:cNvPr id="8390" name="OptionButton111" hidden="1">
              <a:extLst>
                <a:ext uri="{63B3BB69-23CF-44E3-9099-C40C66FF867C}">
                  <a14:compatExt spid="_x0000_s8390"/>
                </a:ext>
                <a:ext uri="{FF2B5EF4-FFF2-40B4-BE49-F238E27FC236}">
                  <a16:creationId xmlns:a16="http://schemas.microsoft.com/office/drawing/2014/main" id="{00000000-0008-0000-0200-0000C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104</xdr:row>
          <xdr:rowOff>104775</xdr:rowOff>
        </xdr:from>
        <xdr:to>
          <xdr:col>10</xdr:col>
          <xdr:colOff>314325</xdr:colOff>
          <xdr:row>105</xdr:row>
          <xdr:rowOff>152400</xdr:rowOff>
        </xdr:to>
        <xdr:sp macro="" textlink="">
          <xdr:nvSpPr>
            <xdr:cNvPr id="8391" name="CheckBox55" hidden="1">
              <a:extLst>
                <a:ext uri="{63B3BB69-23CF-44E3-9099-C40C66FF867C}">
                  <a14:compatExt spid="_x0000_s8391"/>
                </a:ext>
                <a:ext uri="{FF2B5EF4-FFF2-40B4-BE49-F238E27FC236}">
                  <a16:creationId xmlns:a16="http://schemas.microsoft.com/office/drawing/2014/main" id="{00000000-0008-0000-0200-0000C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148</xdr:row>
          <xdr:rowOff>85725</xdr:rowOff>
        </xdr:from>
        <xdr:to>
          <xdr:col>8</xdr:col>
          <xdr:colOff>228600</xdr:colOff>
          <xdr:row>150</xdr:row>
          <xdr:rowOff>0</xdr:rowOff>
        </xdr:to>
        <xdr:sp macro="" textlink="">
          <xdr:nvSpPr>
            <xdr:cNvPr id="8392" name="OptionButton99" hidden="1">
              <a:extLst>
                <a:ext uri="{63B3BB69-23CF-44E3-9099-C40C66FF867C}">
                  <a14:compatExt spid="_x0000_s8392"/>
                </a:ext>
                <a:ext uri="{FF2B5EF4-FFF2-40B4-BE49-F238E27FC236}">
                  <a16:creationId xmlns:a16="http://schemas.microsoft.com/office/drawing/2014/main" id="{00000000-0008-0000-0200-0000C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96</xdr:row>
          <xdr:rowOff>28575</xdr:rowOff>
        </xdr:from>
        <xdr:to>
          <xdr:col>14</xdr:col>
          <xdr:colOff>342900</xdr:colOff>
          <xdr:row>97</xdr:row>
          <xdr:rowOff>76200</xdr:rowOff>
        </xdr:to>
        <xdr:sp macro="" textlink="">
          <xdr:nvSpPr>
            <xdr:cNvPr id="8393" name="OptionButton112" hidden="1">
              <a:extLst>
                <a:ext uri="{63B3BB69-23CF-44E3-9099-C40C66FF867C}">
                  <a14:compatExt spid="_x0000_s8393"/>
                </a:ext>
                <a:ext uri="{FF2B5EF4-FFF2-40B4-BE49-F238E27FC236}">
                  <a16:creationId xmlns:a16="http://schemas.microsoft.com/office/drawing/2014/main" id="{00000000-0008-0000-0200-0000C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108</xdr:row>
          <xdr:rowOff>9525</xdr:rowOff>
        </xdr:from>
        <xdr:to>
          <xdr:col>2</xdr:col>
          <xdr:colOff>0</xdr:colOff>
          <xdr:row>109</xdr:row>
          <xdr:rowOff>57150</xdr:rowOff>
        </xdr:to>
        <xdr:sp macro="" textlink="">
          <xdr:nvSpPr>
            <xdr:cNvPr id="8394" name="CheckBox29" hidden="1">
              <a:extLst>
                <a:ext uri="{63B3BB69-23CF-44E3-9099-C40C66FF867C}">
                  <a14:compatExt spid="_x0000_s8394"/>
                </a:ext>
                <a:ext uri="{FF2B5EF4-FFF2-40B4-BE49-F238E27FC236}">
                  <a16:creationId xmlns:a16="http://schemas.microsoft.com/office/drawing/2014/main" id="{00000000-0008-0000-0200-0000C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109</xdr:row>
          <xdr:rowOff>28575</xdr:rowOff>
        </xdr:from>
        <xdr:to>
          <xdr:col>2</xdr:col>
          <xdr:colOff>0</xdr:colOff>
          <xdr:row>110</xdr:row>
          <xdr:rowOff>76200</xdr:rowOff>
        </xdr:to>
        <xdr:sp macro="" textlink="">
          <xdr:nvSpPr>
            <xdr:cNvPr id="8395" name="CheckBox41" hidden="1">
              <a:extLst>
                <a:ext uri="{63B3BB69-23CF-44E3-9099-C40C66FF867C}">
                  <a14:compatExt spid="_x0000_s8395"/>
                </a:ext>
                <a:ext uri="{FF2B5EF4-FFF2-40B4-BE49-F238E27FC236}">
                  <a16:creationId xmlns:a16="http://schemas.microsoft.com/office/drawing/2014/main" id="{00000000-0008-0000-0200-0000C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110</xdr:row>
          <xdr:rowOff>47625</xdr:rowOff>
        </xdr:from>
        <xdr:to>
          <xdr:col>2</xdr:col>
          <xdr:colOff>0</xdr:colOff>
          <xdr:row>111</xdr:row>
          <xdr:rowOff>95250</xdr:rowOff>
        </xdr:to>
        <xdr:sp macro="" textlink="">
          <xdr:nvSpPr>
            <xdr:cNvPr id="8396" name="CheckBox56" hidden="1">
              <a:extLst>
                <a:ext uri="{63B3BB69-23CF-44E3-9099-C40C66FF867C}">
                  <a14:compatExt spid="_x0000_s8396"/>
                </a:ext>
                <a:ext uri="{FF2B5EF4-FFF2-40B4-BE49-F238E27FC236}">
                  <a16:creationId xmlns:a16="http://schemas.microsoft.com/office/drawing/2014/main" id="{00000000-0008-0000-0200-0000C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66673</xdr:rowOff>
    </xdr:from>
    <xdr:to>
      <xdr:col>3</xdr:col>
      <xdr:colOff>408813</xdr:colOff>
      <xdr:row>6</xdr:row>
      <xdr:rowOff>57148</xdr:rowOff>
    </xdr:to>
    <xdr:pic>
      <xdr:nvPicPr>
        <xdr:cNvPr id="4" name="Picture 3" descr="A green and white sign&#10;&#10;Description automatically generated with medium confidence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66673"/>
          <a:ext cx="2075688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10</xdr:row>
          <xdr:rowOff>9525</xdr:rowOff>
        </xdr:from>
        <xdr:to>
          <xdr:col>3</xdr:col>
          <xdr:colOff>590550</xdr:colOff>
          <xdr:row>11</xdr:row>
          <xdr:rowOff>57150</xdr:rowOff>
        </xdr:to>
        <xdr:sp macro="" textlink="">
          <xdr:nvSpPr>
            <xdr:cNvPr id="12289" name="CheckBox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3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11</xdr:row>
          <xdr:rowOff>28575</xdr:rowOff>
        </xdr:from>
        <xdr:to>
          <xdr:col>3</xdr:col>
          <xdr:colOff>590550</xdr:colOff>
          <xdr:row>12</xdr:row>
          <xdr:rowOff>76200</xdr:rowOff>
        </xdr:to>
        <xdr:sp macro="" textlink="">
          <xdr:nvSpPr>
            <xdr:cNvPr id="12290" name="CheckBox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3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10</xdr:row>
          <xdr:rowOff>9525</xdr:rowOff>
        </xdr:from>
        <xdr:to>
          <xdr:col>15</xdr:col>
          <xdr:colOff>0</xdr:colOff>
          <xdr:row>11</xdr:row>
          <xdr:rowOff>57150</xdr:rowOff>
        </xdr:to>
        <xdr:sp macro="" textlink="">
          <xdr:nvSpPr>
            <xdr:cNvPr id="12291" name="OptionButton1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03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11</xdr:row>
          <xdr:rowOff>28575</xdr:rowOff>
        </xdr:from>
        <xdr:to>
          <xdr:col>15</xdr:col>
          <xdr:colOff>0</xdr:colOff>
          <xdr:row>12</xdr:row>
          <xdr:rowOff>76200</xdr:rowOff>
        </xdr:to>
        <xdr:sp macro="" textlink="">
          <xdr:nvSpPr>
            <xdr:cNvPr id="12292" name="OptionButton2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03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12</xdr:row>
          <xdr:rowOff>47625</xdr:rowOff>
        </xdr:from>
        <xdr:to>
          <xdr:col>15</xdr:col>
          <xdr:colOff>0</xdr:colOff>
          <xdr:row>13</xdr:row>
          <xdr:rowOff>95250</xdr:rowOff>
        </xdr:to>
        <xdr:sp macro="" textlink="">
          <xdr:nvSpPr>
            <xdr:cNvPr id="12293" name="OptionButton3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03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10</xdr:row>
          <xdr:rowOff>9525</xdr:rowOff>
        </xdr:from>
        <xdr:to>
          <xdr:col>9</xdr:col>
          <xdr:colOff>333375</xdr:colOff>
          <xdr:row>11</xdr:row>
          <xdr:rowOff>57150</xdr:rowOff>
        </xdr:to>
        <xdr:sp macro="" textlink="">
          <xdr:nvSpPr>
            <xdr:cNvPr id="12294" name="OptionButton4" hidden="1">
              <a:extLst>
                <a:ext uri="{63B3BB69-23CF-44E3-9099-C40C66FF867C}">
                  <a14:compatExt spid="_x0000_s12294"/>
                </a:ext>
                <a:ext uri="{FF2B5EF4-FFF2-40B4-BE49-F238E27FC236}">
                  <a16:creationId xmlns:a16="http://schemas.microsoft.com/office/drawing/2014/main" id="{00000000-0008-0000-0300-00000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11</xdr:row>
          <xdr:rowOff>28575</xdr:rowOff>
        </xdr:from>
        <xdr:to>
          <xdr:col>9</xdr:col>
          <xdr:colOff>333375</xdr:colOff>
          <xdr:row>12</xdr:row>
          <xdr:rowOff>76200</xdr:rowOff>
        </xdr:to>
        <xdr:sp macro="" textlink="">
          <xdr:nvSpPr>
            <xdr:cNvPr id="12295" name="OptionButton5" hidden="1">
              <a:extLst>
                <a:ext uri="{63B3BB69-23CF-44E3-9099-C40C66FF867C}">
                  <a14:compatExt spid="_x0000_s12295"/>
                </a:ext>
                <a:ext uri="{FF2B5EF4-FFF2-40B4-BE49-F238E27FC236}">
                  <a16:creationId xmlns:a16="http://schemas.microsoft.com/office/drawing/2014/main" id="{00000000-0008-0000-0300-00000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12</xdr:row>
          <xdr:rowOff>47625</xdr:rowOff>
        </xdr:from>
        <xdr:to>
          <xdr:col>9</xdr:col>
          <xdr:colOff>333375</xdr:colOff>
          <xdr:row>13</xdr:row>
          <xdr:rowOff>95250</xdr:rowOff>
        </xdr:to>
        <xdr:sp macro="" textlink="">
          <xdr:nvSpPr>
            <xdr:cNvPr id="12296" name="OptionButton6" hidden="1">
              <a:extLst>
                <a:ext uri="{63B3BB69-23CF-44E3-9099-C40C66FF867C}">
                  <a14:compatExt spid="_x0000_s12296"/>
                </a:ext>
                <a:ext uri="{FF2B5EF4-FFF2-40B4-BE49-F238E27FC236}">
                  <a16:creationId xmlns:a16="http://schemas.microsoft.com/office/drawing/2014/main" id="{00000000-0008-0000-0300-00000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13</xdr:row>
          <xdr:rowOff>66675</xdr:rowOff>
        </xdr:from>
        <xdr:to>
          <xdr:col>9</xdr:col>
          <xdr:colOff>333375</xdr:colOff>
          <xdr:row>14</xdr:row>
          <xdr:rowOff>114300</xdr:rowOff>
        </xdr:to>
        <xdr:sp macro="" textlink="">
          <xdr:nvSpPr>
            <xdr:cNvPr id="12297" name="OptionButton7" hidden="1">
              <a:extLst>
                <a:ext uri="{63B3BB69-23CF-44E3-9099-C40C66FF867C}">
                  <a14:compatExt spid="_x0000_s12297"/>
                </a:ext>
                <a:ext uri="{FF2B5EF4-FFF2-40B4-BE49-F238E27FC236}">
                  <a16:creationId xmlns:a16="http://schemas.microsoft.com/office/drawing/2014/main" id="{00000000-0008-0000-0300-00000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</xdr:row>
          <xdr:rowOff>9525</xdr:rowOff>
        </xdr:from>
        <xdr:to>
          <xdr:col>12</xdr:col>
          <xdr:colOff>333375</xdr:colOff>
          <xdr:row>11</xdr:row>
          <xdr:rowOff>57150</xdr:rowOff>
        </xdr:to>
        <xdr:sp macro="" textlink="">
          <xdr:nvSpPr>
            <xdr:cNvPr id="12298" name="OptionButton8" hidden="1">
              <a:extLst>
                <a:ext uri="{63B3BB69-23CF-44E3-9099-C40C66FF867C}">
                  <a14:compatExt spid="_x0000_s12298"/>
                </a:ext>
                <a:ext uri="{FF2B5EF4-FFF2-40B4-BE49-F238E27FC236}">
                  <a16:creationId xmlns:a16="http://schemas.microsoft.com/office/drawing/2014/main" id="{00000000-0008-0000-0300-00000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</xdr:row>
          <xdr:rowOff>28575</xdr:rowOff>
        </xdr:from>
        <xdr:to>
          <xdr:col>12</xdr:col>
          <xdr:colOff>333375</xdr:colOff>
          <xdr:row>12</xdr:row>
          <xdr:rowOff>76200</xdr:rowOff>
        </xdr:to>
        <xdr:sp macro="" textlink="">
          <xdr:nvSpPr>
            <xdr:cNvPr id="12299" name="OptionButton9" hidden="1">
              <a:extLst>
                <a:ext uri="{63B3BB69-23CF-44E3-9099-C40C66FF867C}">
                  <a14:compatExt spid="_x0000_s12299"/>
                </a:ext>
                <a:ext uri="{FF2B5EF4-FFF2-40B4-BE49-F238E27FC236}">
                  <a16:creationId xmlns:a16="http://schemas.microsoft.com/office/drawing/2014/main" id="{00000000-0008-0000-0300-00000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20</xdr:row>
          <xdr:rowOff>9525</xdr:rowOff>
        </xdr:from>
        <xdr:to>
          <xdr:col>2</xdr:col>
          <xdr:colOff>333375</xdr:colOff>
          <xdr:row>21</xdr:row>
          <xdr:rowOff>57150</xdr:rowOff>
        </xdr:to>
        <xdr:sp macro="" textlink="">
          <xdr:nvSpPr>
            <xdr:cNvPr id="12300" name="OptionButton10" hidden="1">
              <a:extLst>
                <a:ext uri="{63B3BB69-23CF-44E3-9099-C40C66FF867C}">
                  <a14:compatExt spid="_x0000_s12300"/>
                </a:ext>
                <a:ext uri="{FF2B5EF4-FFF2-40B4-BE49-F238E27FC236}">
                  <a16:creationId xmlns:a16="http://schemas.microsoft.com/office/drawing/2014/main" id="{00000000-0008-0000-0300-00000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21</xdr:row>
          <xdr:rowOff>28575</xdr:rowOff>
        </xdr:from>
        <xdr:to>
          <xdr:col>2</xdr:col>
          <xdr:colOff>333375</xdr:colOff>
          <xdr:row>22</xdr:row>
          <xdr:rowOff>76200</xdr:rowOff>
        </xdr:to>
        <xdr:sp macro="" textlink="">
          <xdr:nvSpPr>
            <xdr:cNvPr id="12301" name="OptionButton11" hidden="1">
              <a:extLst>
                <a:ext uri="{63B3BB69-23CF-44E3-9099-C40C66FF867C}">
                  <a14:compatExt spid="_x0000_s12301"/>
                </a:ext>
                <a:ext uri="{FF2B5EF4-FFF2-40B4-BE49-F238E27FC236}">
                  <a16:creationId xmlns:a16="http://schemas.microsoft.com/office/drawing/2014/main" id="{00000000-0008-0000-0300-00000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20</xdr:row>
          <xdr:rowOff>9525</xdr:rowOff>
        </xdr:from>
        <xdr:to>
          <xdr:col>13</xdr:col>
          <xdr:colOff>438150</xdr:colOff>
          <xdr:row>21</xdr:row>
          <xdr:rowOff>57150</xdr:rowOff>
        </xdr:to>
        <xdr:sp macro="" textlink="">
          <xdr:nvSpPr>
            <xdr:cNvPr id="12316" name="OptionButton18" hidden="1">
              <a:extLst>
                <a:ext uri="{63B3BB69-23CF-44E3-9099-C40C66FF867C}">
                  <a14:compatExt spid="_x0000_s12316"/>
                </a:ext>
                <a:ext uri="{FF2B5EF4-FFF2-40B4-BE49-F238E27FC236}">
                  <a16:creationId xmlns:a16="http://schemas.microsoft.com/office/drawing/2014/main" id="{00000000-0008-0000-0300-00001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21</xdr:row>
          <xdr:rowOff>28575</xdr:rowOff>
        </xdr:from>
        <xdr:to>
          <xdr:col>13</xdr:col>
          <xdr:colOff>438150</xdr:colOff>
          <xdr:row>22</xdr:row>
          <xdr:rowOff>76200</xdr:rowOff>
        </xdr:to>
        <xdr:sp macro="" textlink="">
          <xdr:nvSpPr>
            <xdr:cNvPr id="12317" name="OptionButton19" hidden="1">
              <a:extLst>
                <a:ext uri="{63B3BB69-23CF-44E3-9099-C40C66FF867C}">
                  <a14:compatExt spid="_x0000_s12317"/>
                </a:ext>
                <a:ext uri="{FF2B5EF4-FFF2-40B4-BE49-F238E27FC236}">
                  <a16:creationId xmlns:a16="http://schemas.microsoft.com/office/drawing/2014/main" id="{00000000-0008-0000-0300-00001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24</xdr:row>
          <xdr:rowOff>9525</xdr:rowOff>
        </xdr:from>
        <xdr:to>
          <xdr:col>13</xdr:col>
          <xdr:colOff>333375</xdr:colOff>
          <xdr:row>25</xdr:row>
          <xdr:rowOff>57150</xdr:rowOff>
        </xdr:to>
        <xdr:sp macro="" textlink="">
          <xdr:nvSpPr>
            <xdr:cNvPr id="12318" name="OptionButton20" hidden="1">
              <a:extLst>
                <a:ext uri="{63B3BB69-23CF-44E3-9099-C40C66FF867C}">
                  <a14:compatExt spid="_x0000_s12318"/>
                </a:ext>
                <a:ext uri="{FF2B5EF4-FFF2-40B4-BE49-F238E27FC236}">
                  <a16:creationId xmlns:a16="http://schemas.microsoft.com/office/drawing/2014/main" id="{00000000-0008-0000-0300-00001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25</xdr:row>
          <xdr:rowOff>28575</xdr:rowOff>
        </xdr:from>
        <xdr:to>
          <xdr:col>13</xdr:col>
          <xdr:colOff>333375</xdr:colOff>
          <xdr:row>26</xdr:row>
          <xdr:rowOff>76200</xdr:rowOff>
        </xdr:to>
        <xdr:sp macro="" textlink="">
          <xdr:nvSpPr>
            <xdr:cNvPr id="12319" name="OptionButton21" hidden="1">
              <a:extLst>
                <a:ext uri="{63B3BB69-23CF-44E3-9099-C40C66FF867C}">
                  <a14:compatExt spid="_x0000_s12319"/>
                </a:ext>
                <a:ext uri="{FF2B5EF4-FFF2-40B4-BE49-F238E27FC236}">
                  <a16:creationId xmlns:a16="http://schemas.microsoft.com/office/drawing/2014/main" id="{00000000-0008-0000-0300-00001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26</xdr:row>
          <xdr:rowOff>47625</xdr:rowOff>
        </xdr:from>
        <xdr:to>
          <xdr:col>13</xdr:col>
          <xdr:colOff>333375</xdr:colOff>
          <xdr:row>27</xdr:row>
          <xdr:rowOff>95250</xdr:rowOff>
        </xdr:to>
        <xdr:sp macro="" textlink="">
          <xdr:nvSpPr>
            <xdr:cNvPr id="12320" name="OptionButton22" hidden="1">
              <a:extLst>
                <a:ext uri="{63B3BB69-23CF-44E3-9099-C40C66FF867C}">
                  <a14:compatExt spid="_x0000_s12320"/>
                </a:ext>
                <a:ext uri="{FF2B5EF4-FFF2-40B4-BE49-F238E27FC236}">
                  <a16:creationId xmlns:a16="http://schemas.microsoft.com/office/drawing/2014/main" id="{00000000-0008-0000-0300-00002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24</xdr:row>
          <xdr:rowOff>9525</xdr:rowOff>
        </xdr:from>
        <xdr:to>
          <xdr:col>16</xdr:col>
          <xdr:colOff>333375</xdr:colOff>
          <xdr:row>25</xdr:row>
          <xdr:rowOff>57150</xdr:rowOff>
        </xdr:to>
        <xdr:sp macro="" textlink="">
          <xdr:nvSpPr>
            <xdr:cNvPr id="12321" name="OptionButton23" hidden="1">
              <a:extLst>
                <a:ext uri="{63B3BB69-23CF-44E3-9099-C40C66FF867C}">
                  <a14:compatExt spid="_x0000_s12321"/>
                </a:ext>
                <a:ext uri="{FF2B5EF4-FFF2-40B4-BE49-F238E27FC236}">
                  <a16:creationId xmlns:a16="http://schemas.microsoft.com/office/drawing/2014/main" id="{00000000-0008-0000-0300-00002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25</xdr:row>
          <xdr:rowOff>28575</xdr:rowOff>
        </xdr:from>
        <xdr:to>
          <xdr:col>16</xdr:col>
          <xdr:colOff>333375</xdr:colOff>
          <xdr:row>26</xdr:row>
          <xdr:rowOff>76200</xdr:rowOff>
        </xdr:to>
        <xdr:sp macro="" textlink="">
          <xdr:nvSpPr>
            <xdr:cNvPr id="12322" name="OptionButton24" hidden="1">
              <a:extLst>
                <a:ext uri="{63B3BB69-23CF-44E3-9099-C40C66FF867C}">
                  <a14:compatExt spid="_x0000_s12322"/>
                </a:ext>
                <a:ext uri="{FF2B5EF4-FFF2-40B4-BE49-F238E27FC236}">
                  <a16:creationId xmlns:a16="http://schemas.microsoft.com/office/drawing/2014/main" id="{00000000-0008-0000-0300-00002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26</xdr:row>
          <xdr:rowOff>47625</xdr:rowOff>
        </xdr:from>
        <xdr:to>
          <xdr:col>16</xdr:col>
          <xdr:colOff>333375</xdr:colOff>
          <xdr:row>27</xdr:row>
          <xdr:rowOff>95250</xdr:rowOff>
        </xdr:to>
        <xdr:sp macro="" textlink="">
          <xdr:nvSpPr>
            <xdr:cNvPr id="12323" name="OptionButton25" hidden="1">
              <a:extLst>
                <a:ext uri="{63B3BB69-23CF-44E3-9099-C40C66FF867C}">
                  <a14:compatExt spid="_x0000_s12323"/>
                </a:ext>
                <a:ext uri="{FF2B5EF4-FFF2-40B4-BE49-F238E27FC236}">
                  <a16:creationId xmlns:a16="http://schemas.microsoft.com/office/drawing/2014/main" id="{00000000-0008-0000-0300-00002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29</xdr:row>
          <xdr:rowOff>9525</xdr:rowOff>
        </xdr:from>
        <xdr:to>
          <xdr:col>15</xdr:col>
          <xdr:colOff>495300</xdr:colOff>
          <xdr:row>30</xdr:row>
          <xdr:rowOff>57150</xdr:rowOff>
        </xdr:to>
        <xdr:sp macro="" textlink="">
          <xdr:nvSpPr>
            <xdr:cNvPr id="12330" name="CheckBox3" hidden="1">
              <a:extLst>
                <a:ext uri="{63B3BB69-23CF-44E3-9099-C40C66FF867C}">
                  <a14:compatExt spid="_x0000_s12330"/>
                </a:ext>
                <a:ext uri="{FF2B5EF4-FFF2-40B4-BE49-F238E27FC236}">
                  <a16:creationId xmlns:a16="http://schemas.microsoft.com/office/drawing/2014/main" id="{00000000-0008-0000-0300-00002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30</xdr:row>
          <xdr:rowOff>28575</xdr:rowOff>
        </xdr:from>
        <xdr:to>
          <xdr:col>15</xdr:col>
          <xdr:colOff>495300</xdr:colOff>
          <xdr:row>31</xdr:row>
          <xdr:rowOff>76200</xdr:rowOff>
        </xdr:to>
        <xdr:sp macro="" textlink="">
          <xdr:nvSpPr>
            <xdr:cNvPr id="12331" name="CheckBox4" hidden="1">
              <a:extLst>
                <a:ext uri="{63B3BB69-23CF-44E3-9099-C40C66FF867C}">
                  <a14:compatExt spid="_x0000_s12331"/>
                </a:ext>
                <a:ext uri="{FF2B5EF4-FFF2-40B4-BE49-F238E27FC236}">
                  <a16:creationId xmlns:a16="http://schemas.microsoft.com/office/drawing/2014/main" id="{00000000-0008-0000-0300-00002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31</xdr:row>
          <xdr:rowOff>47625</xdr:rowOff>
        </xdr:from>
        <xdr:to>
          <xdr:col>15</xdr:col>
          <xdr:colOff>495300</xdr:colOff>
          <xdr:row>32</xdr:row>
          <xdr:rowOff>95250</xdr:rowOff>
        </xdr:to>
        <xdr:sp macro="" textlink="">
          <xdr:nvSpPr>
            <xdr:cNvPr id="12332" name="CheckBox5" hidden="1">
              <a:extLst>
                <a:ext uri="{63B3BB69-23CF-44E3-9099-C40C66FF867C}">
                  <a14:compatExt spid="_x0000_s12332"/>
                </a:ext>
                <a:ext uri="{FF2B5EF4-FFF2-40B4-BE49-F238E27FC236}">
                  <a16:creationId xmlns:a16="http://schemas.microsoft.com/office/drawing/2014/main" id="{00000000-0008-0000-0300-00002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30</xdr:row>
          <xdr:rowOff>9525</xdr:rowOff>
        </xdr:from>
        <xdr:to>
          <xdr:col>1</xdr:col>
          <xdr:colOff>314325</xdr:colOff>
          <xdr:row>31</xdr:row>
          <xdr:rowOff>57150</xdr:rowOff>
        </xdr:to>
        <xdr:sp macro="" textlink="">
          <xdr:nvSpPr>
            <xdr:cNvPr id="12333" name="CheckBox6" hidden="1">
              <a:extLst>
                <a:ext uri="{63B3BB69-23CF-44E3-9099-C40C66FF867C}">
                  <a14:compatExt spid="_x0000_s12333"/>
                </a:ext>
                <a:ext uri="{FF2B5EF4-FFF2-40B4-BE49-F238E27FC236}">
                  <a16:creationId xmlns:a16="http://schemas.microsoft.com/office/drawing/2014/main" id="{00000000-0008-0000-0300-00002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31</xdr:row>
          <xdr:rowOff>28575</xdr:rowOff>
        </xdr:from>
        <xdr:to>
          <xdr:col>1</xdr:col>
          <xdr:colOff>314325</xdr:colOff>
          <xdr:row>32</xdr:row>
          <xdr:rowOff>76200</xdr:rowOff>
        </xdr:to>
        <xdr:sp macro="" textlink="">
          <xdr:nvSpPr>
            <xdr:cNvPr id="12334" name="CheckBox7" hidden="1">
              <a:extLst>
                <a:ext uri="{63B3BB69-23CF-44E3-9099-C40C66FF867C}">
                  <a14:compatExt spid="_x0000_s12334"/>
                </a:ext>
                <a:ext uri="{FF2B5EF4-FFF2-40B4-BE49-F238E27FC236}">
                  <a16:creationId xmlns:a16="http://schemas.microsoft.com/office/drawing/2014/main" id="{00000000-0008-0000-0300-00002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30</xdr:row>
          <xdr:rowOff>9525</xdr:rowOff>
        </xdr:from>
        <xdr:to>
          <xdr:col>7</xdr:col>
          <xdr:colOff>0</xdr:colOff>
          <xdr:row>31</xdr:row>
          <xdr:rowOff>57150</xdr:rowOff>
        </xdr:to>
        <xdr:sp macro="" textlink="">
          <xdr:nvSpPr>
            <xdr:cNvPr id="12335" name="OptionButton26" hidden="1">
              <a:extLst>
                <a:ext uri="{63B3BB69-23CF-44E3-9099-C40C66FF867C}">
                  <a14:compatExt spid="_x0000_s12335"/>
                </a:ext>
                <a:ext uri="{FF2B5EF4-FFF2-40B4-BE49-F238E27FC236}">
                  <a16:creationId xmlns:a16="http://schemas.microsoft.com/office/drawing/2014/main" id="{00000000-0008-0000-0300-00002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31</xdr:row>
          <xdr:rowOff>28575</xdr:rowOff>
        </xdr:from>
        <xdr:to>
          <xdr:col>7</xdr:col>
          <xdr:colOff>0</xdr:colOff>
          <xdr:row>32</xdr:row>
          <xdr:rowOff>76200</xdr:rowOff>
        </xdr:to>
        <xdr:sp macro="" textlink="">
          <xdr:nvSpPr>
            <xdr:cNvPr id="12336" name="OptionButton27" hidden="1">
              <a:extLst>
                <a:ext uri="{63B3BB69-23CF-44E3-9099-C40C66FF867C}">
                  <a14:compatExt spid="_x0000_s12336"/>
                </a:ext>
                <a:ext uri="{FF2B5EF4-FFF2-40B4-BE49-F238E27FC236}">
                  <a16:creationId xmlns:a16="http://schemas.microsoft.com/office/drawing/2014/main" id="{00000000-0008-0000-0300-00003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21</xdr:row>
          <xdr:rowOff>9525</xdr:rowOff>
        </xdr:from>
        <xdr:to>
          <xdr:col>9</xdr:col>
          <xdr:colOff>333375</xdr:colOff>
          <xdr:row>22</xdr:row>
          <xdr:rowOff>57150</xdr:rowOff>
        </xdr:to>
        <xdr:sp macro="" textlink="">
          <xdr:nvSpPr>
            <xdr:cNvPr id="12337" name="OptionButton12" hidden="1">
              <a:extLst>
                <a:ext uri="{63B3BB69-23CF-44E3-9099-C40C66FF867C}">
                  <a14:compatExt spid="_x0000_s12337"/>
                </a:ext>
                <a:ext uri="{FF2B5EF4-FFF2-40B4-BE49-F238E27FC236}">
                  <a16:creationId xmlns:a16="http://schemas.microsoft.com/office/drawing/2014/main" id="{00000000-0008-0000-0300-00003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22</xdr:row>
          <xdr:rowOff>28575</xdr:rowOff>
        </xdr:from>
        <xdr:to>
          <xdr:col>9</xdr:col>
          <xdr:colOff>333375</xdr:colOff>
          <xdr:row>23</xdr:row>
          <xdr:rowOff>76200</xdr:rowOff>
        </xdr:to>
        <xdr:sp macro="" textlink="">
          <xdr:nvSpPr>
            <xdr:cNvPr id="12338" name="OptionButton13" hidden="1">
              <a:extLst>
                <a:ext uri="{63B3BB69-23CF-44E3-9099-C40C66FF867C}">
                  <a14:compatExt spid="_x0000_s12338"/>
                </a:ext>
                <a:ext uri="{FF2B5EF4-FFF2-40B4-BE49-F238E27FC236}">
                  <a16:creationId xmlns:a16="http://schemas.microsoft.com/office/drawing/2014/main" id="{00000000-0008-0000-0300-00003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23</xdr:row>
          <xdr:rowOff>47625</xdr:rowOff>
        </xdr:from>
        <xdr:to>
          <xdr:col>9</xdr:col>
          <xdr:colOff>333375</xdr:colOff>
          <xdr:row>24</xdr:row>
          <xdr:rowOff>95250</xdr:rowOff>
        </xdr:to>
        <xdr:sp macro="" textlink="">
          <xdr:nvSpPr>
            <xdr:cNvPr id="12339" name="OptionButton14" hidden="1">
              <a:extLst>
                <a:ext uri="{63B3BB69-23CF-44E3-9099-C40C66FF867C}">
                  <a14:compatExt spid="_x0000_s12339"/>
                </a:ext>
                <a:ext uri="{FF2B5EF4-FFF2-40B4-BE49-F238E27FC236}">
                  <a16:creationId xmlns:a16="http://schemas.microsoft.com/office/drawing/2014/main" id="{00000000-0008-0000-0300-00003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24</xdr:row>
          <xdr:rowOff>66675</xdr:rowOff>
        </xdr:from>
        <xdr:to>
          <xdr:col>9</xdr:col>
          <xdr:colOff>333375</xdr:colOff>
          <xdr:row>25</xdr:row>
          <xdr:rowOff>114300</xdr:rowOff>
        </xdr:to>
        <xdr:sp macro="" textlink="">
          <xdr:nvSpPr>
            <xdr:cNvPr id="12340" name="OptionButton15" hidden="1">
              <a:extLst>
                <a:ext uri="{63B3BB69-23CF-44E3-9099-C40C66FF867C}">
                  <a14:compatExt spid="_x0000_s12340"/>
                </a:ext>
                <a:ext uri="{FF2B5EF4-FFF2-40B4-BE49-F238E27FC236}">
                  <a16:creationId xmlns:a16="http://schemas.microsoft.com/office/drawing/2014/main" id="{00000000-0008-0000-0300-00003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27</xdr:row>
          <xdr:rowOff>9525</xdr:rowOff>
        </xdr:from>
        <xdr:to>
          <xdr:col>9</xdr:col>
          <xdr:colOff>333375</xdr:colOff>
          <xdr:row>28</xdr:row>
          <xdr:rowOff>57150</xdr:rowOff>
        </xdr:to>
        <xdr:sp macro="" textlink="">
          <xdr:nvSpPr>
            <xdr:cNvPr id="12341" name="OptionButton16" hidden="1">
              <a:extLst>
                <a:ext uri="{63B3BB69-23CF-44E3-9099-C40C66FF867C}">
                  <a14:compatExt spid="_x0000_s12341"/>
                </a:ext>
                <a:ext uri="{FF2B5EF4-FFF2-40B4-BE49-F238E27FC236}">
                  <a16:creationId xmlns:a16="http://schemas.microsoft.com/office/drawing/2014/main" id="{00000000-0008-0000-0300-00003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28</xdr:row>
          <xdr:rowOff>28575</xdr:rowOff>
        </xdr:from>
        <xdr:to>
          <xdr:col>9</xdr:col>
          <xdr:colOff>333375</xdr:colOff>
          <xdr:row>29</xdr:row>
          <xdr:rowOff>76200</xdr:rowOff>
        </xdr:to>
        <xdr:sp macro="" textlink="">
          <xdr:nvSpPr>
            <xdr:cNvPr id="12342" name="OptionButton17" hidden="1">
              <a:extLst>
                <a:ext uri="{63B3BB69-23CF-44E3-9099-C40C66FF867C}">
                  <a14:compatExt spid="_x0000_s12342"/>
                </a:ext>
                <a:ext uri="{FF2B5EF4-FFF2-40B4-BE49-F238E27FC236}">
                  <a16:creationId xmlns:a16="http://schemas.microsoft.com/office/drawing/2014/main" id="{00000000-0008-0000-0300-00003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35</xdr:row>
          <xdr:rowOff>9525</xdr:rowOff>
        </xdr:from>
        <xdr:to>
          <xdr:col>7</xdr:col>
          <xdr:colOff>333375</xdr:colOff>
          <xdr:row>36</xdr:row>
          <xdr:rowOff>57150</xdr:rowOff>
        </xdr:to>
        <xdr:sp macro="" textlink="">
          <xdr:nvSpPr>
            <xdr:cNvPr id="12343" name="OptionButton45" hidden="1">
              <a:extLst>
                <a:ext uri="{63B3BB69-23CF-44E3-9099-C40C66FF867C}">
                  <a14:compatExt spid="_x0000_s12343"/>
                </a:ext>
                <a:ext uri="{FF2B5EF4-FFF2-40B4-BE49-F238E27FC236}">
                  <a16:creationId xmlns:a16="http://schemas.microsoft.com/office/drawing/2014/main" id="{00000000-0008-0000-0300-00003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36</xdr:row>
          <xdr:rowOff>28575</xdr:rowOff>
        </xdr:from>
        <xdr:to>
          <xdr:col>7</xdr:col>
          <xdr:colOff>333375</xdr:colOff>
          <xdr:row>37</xdr:row>
          <xdr:rowOff>76200</xdr:rowOff>
        </xdr:to>
        <xdr:sp macro="" textlink="">
          <xdr:nvSpPr>
            <xdr:cNvPr id="12344" name="OptionButton46" hidden="1">
              <a:extLst>
                <a:ext uri="{63B3BB69-23CF-44E3-9099-C40C66FF867C}">
                  <a14:compatExt spid="_x0000_s12344"/>
                </a:ext>
                <a:ext uri="{FF2B5EF4-FFF2-40B4-BE49-F238E27FC236}">
                  <a16:creationId xmlns:a16="http://schemas.microsoft.com/office/drawing/2014/main" id="{00000000-0008-0000-0300-00003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39</xdr:row>
          <xdr:rowOff>9525</xdr:rowOff>
        </xdr:from>
        <xdr:to>
          <xdr:col>7</xdr:col>
          <xdr:colOff>333375</xdr:colOff>
          <xdr:row>40</xdr:row>
          <xdr:rowOff>57150</xdr:rowOff>
        </xdr:to>
        <xdr:sp macro="" textlink="">
          <xdr:nvSpPr>
            <xdr:cNvPr id="12345" name="OptionButton28" hidden="1">
              <a:extLst>
                <a:ext uri="{63B3BB69-23CF-44E3-9099-C40C66FF867C}">
                  <a14:compatExt spid="_x0000_s12345"/>
                </a:ext>
                <a:ext uri="{FF2B5EF4-FFF2-40B4-BE49-F238E27FC236}">
                  <a16:creationId xmlns:a16="http://schemas.microsoft.com/office/drawing/2014/main" id="{00000000-0008-0000-0300-00003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40</xdr:row>
          <xdr:rowOff>28575</xdr:rowOff>
        </xdr:from>
        <xdr:to>
          <xdr:col>7</xdr:col>
          <xdr:colOff>333375</xdr:colOff>
          <xdr:row>41</xdr:row>
          <xdr:rowOff>76200</xdr:rowOff>
        </xdr:to>
        <xdr:sp macro="" textlink="">
          <xdr:nvSpPr>
            <xdr:cNvPr id="12346" name="OptionButton29" hidden="1">
              <a:extLst>
                <a:ext uri="{63B3BB69-23CF-44E3-9099-C40C66FF867C}">
                  <a14:compatExt spid="_x0000_s12346"/>
                </a:ext>
                <a:ext uri="{FF2B5EF4-FFF2-40B4-BE49-F238E27FC236}">
                  <a16:creationId xmlns:a16="http://schemas.microsoft.com/office/drawing/2014/main" id="{00000000-0008-0000-0300-00003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41</xdr:row>
          <xdr:rowOff>47625</xdr:rowOff>
        </xdr:from>
        <xdr:to>
          <xdr:col>7</xdr:col>
          <xdr:colOff>333375</xdr:colOff>
          <xdr:row>42</xdr:row>
          <xdr:rowOff>95250</xdr:rowOff>
        </xdr:to>
        <xdr:sp macro="" textlink="">
          <xdr:nvSpPr>
            <xdr:cNvPr id="12347" name="OptionButton30" hidden="1">
              <a:extLst>
                <a:ext uri="{63B3BB69-23CF-44E3-9099-C40C66FF867C}">
                  <a14:compatExt spid="_x0000_s12347"/>
                </a:ext>
                <a:ext uri="{FF2B5EF4-FFF2-40B4-BE49-F238E27FC236}">
                  <a16:creationId xmlns:a16="http://schemas.microsoft.com/office/drawing/2014/main" id="{00000000-0008-0000-0300-00003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35</xdr:row>
          <xdr:rowOff>9525</xdr:rowOff>
        </xdr:from>
        <xdr:to>
          <xdr:col>11</xdr:col>
          <xdr:colOff>333375</xdr:colOff>
          <xdr:row>36</xdr:row>
          <xdr:rowOff>57150</xdr:rowOff>
        </xdr:to>
        <xdr:sp macro="" textlink="">
          <xdr:nvSpPr>
            <xdr:cNvPr id="12348" name="OptionButton31" hidden="1">
              <a:extLst>
                <a:ext uri="{63B3BB69-23CF-44E3-9099-C40C66FF867C}">
                  <a14:compatExt spid="_x0000_s12348"/>
                </a:ext>
                <a:ext uri="{FF2B5EF4-FFF2-40B4-BE49-F238E27FC236}">
                  <a16:creationId xmlns:a16="http://schemas.microsoft.com/office/drawing/2014/main" id="{00000000-0008-0000-0300-00003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36</xdr:row>
          <xdr:rowOff>28575</xdr:rowOff>
        </xdr:from>
        <xdr:to>
          <xdr:col>11</xdr:col>
          <xdr:colOff>333375</xdr:colOff>
          <xdr:row>37</xdr:row>
          <xdr:rowOff>76200</xdr:rowOff>
        </xdr:to>
        <xdr:sp macro="" textlink="">
          <xdr:nvSpPr>
            <xdr:cNvPr id="12349" name="OptionButton32" hidden="1">
              <a:extLst>
                <a:ext uri="{63B3BB69-23CF-44E3-9099-C40C66FF867C}">
                  <a14:compatExt spid="_x0000_s12349"/>
                </a:ext>
                <a:ext uri="{FF2B5EF4-FFF2-40B4-BE49-F238E27FC236}">
                  <a16:creationId xmlns:a16="http://schemas.microsoft.com/office/drawing/2014/main" id="{00000000-0008-0000-0300-00003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39</xdr:row>
          <xdr:rowOff>9525</xdr:rowOff>
        </xdr:from>
        <xdr:to>
          <xdr:col>11</xdr:col>
          <xdr:colOff>333375</xdr:colOff>
          <xdr:row>40</xdr:row>
          <xdr:rowOff>57150</xdr:rowOff>
        </xdr:to>
        <xdr:sp macro="" textlink="">
          <xdr:nvSpPr>
            <xdr:cNvPr id="12350" name="OptionButton33" hidden="1">
              <a:extLst>
                <a:ext uri="{63B3BB69-23CF-44E3-9099-C40C66FF867C}">
                  <a14:compatExt spid="_x0000_s12350"/>
                </a:ext>
                <a:ext uri="{FF2B5EF4-FFF2-40B4-BE49-F238E27FC236}">
                  <a16:creationId xmlns:a16="http://schemas.microsoft.com/office/drawing/2014/main" id="{00000000-0008-0000-0300-00003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40</xdr:row>
          <xdr:rowOff>28575</xdr:rowOff>
        </xdr:from>
        <xdr:to>
          <xdr:col>11</xdr:col>
          <xdr:colOff>333375</xdr:colOff>
          <xdr:row>41</xdr:row>
          <xdr:rowOff>76200</xdr:rowOff>
        </xdr:to>
        <xdr:sp macro="" textlink="">
          <xdr:nvSpPr>
            <xdr:cNvPr id="12351" name="OptionButton34" hidden="1">
              <a:extLst>
                <a:ext uri="{63B3BB69-23CF-44E3-9099-C40C66FF867C}">
                  <a14:compatExt spid="_x0000_s12351"/>
                </a:ext>
                <a:ext uri="{FF2B5EF4-FFF2-40B4-BE49-F238E27FC236}">
                  <a16:creationId xmlns:a16="http://schemas.microsoft.com/office/drawing/2014/main" id="{00000000-0008-0000-0300-00003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41</xdr:row>
          <xdr:rowOff>47625</xdr:rowOff>
        </xdr:from>
        <xdr:to>
          <xdr:col>11</xdr:col>
          <xdr:colOff>333375</xdr:colOff>
          <xdr:row>42</xdr:row>
          <xdr:rowOff>95250</xdr:rowOff>
        </xdr:to>
        <xdr:sp macro="" textlink="">
          <xdr:nvSpPr>
            <xdr:cNvPr id="12352" name="OptionButton35" hidden="1">
              <a:extLst>
                <a:ext uri="{63B3BB69-23CF-44E3-9099-C40C66FF867C}">
                  <a14:compatExt spid="_x0000_s12352"/>
                </a:ext>
                <a:ext uri="{FF2B5EF4-FFF2-40B4-BE49-F238E27FC236}">
                  <a16:creationId xmlns:a16="http://schemas.microsoft.com/office/drawing/2014/main" id="{00000000-0008-0000-0300-00004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44</xdr:row>
          <xdr:rowOff>9525</xdr:rowOff>
        </xdr:from>
        <xdr:to>
          <xdr:col>11</xdr:col>
          <xdr:colOff>438150</xdr:colOff>
          <xdr:row>45</xdr:row>
          <xdr:rowOff>57150</xdr:rowOff>
        </xdr:to>
        <xdr:sp macro="" textlink="">
          <xdr:nvSpPr>
            <xdr:cNvPr id="12353" name="OptionButton36" hidden="1">
              <a:extLst>
                <a:ext uri="{63B3BB69-23CF-44E3-9099-C40C66FF867C}">
                  <a14:compatExt spid="_x0000_s12353"/>
                </a:ext>
                <a:ext uri="{FF2B5EF4-FFF2-40B4-BE49-F238E27FC236}">
                  <a16:creationId xmlns:a16="http://schemas.microsoft.com/office/drawing/2014/main" id="{00000000-0008-0000-0300-00004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45</xdr:row>
          <xdr:rowOff>28575</xdr:rowOff>
        </xdr:from>
        <xdr:to>
          <xdr:col>11</xdr:col>
          <xdr:colOff>438150</xdr:colOff>
          <xdr:row>46</xdr:row>
          <xdr:rowOff>76200</xdr:rowOff>
        </xdr:to>
        <xdr:sp macro="" textlink="">
          <xdr:nvSpPr>
            <xdr:cNvPr id="12354" name="OptionButton37" hidden="1">
              <a:extLst>
                <a:ext uri="{63B3BB69-23CF-44E3-9099-C40C66FF867C}">
                  <a14:compatExt spid="_x0000_s12354"/>
                </a:ext>
                <a:ext uri="{FF2B5EF4-FFF2-40B4-BE49-F238E27FC236}">
                  <a16:creationId xmlns:a16="http://schemas.microsoft.com/office/drawing/2014/main" id="{00000000-0008-0000-0300-00004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45</xdr:row>
          <xdr:rowOff>9525</xdr:rowOff>
        </xdr:from>
        <xdr:to>
          <xdr:col>7</xdr:col>
          <xdr:colOff>333375</xdr:colOff>
          <xdr:row>46</xdr:row>
          <xdr:rowOff>57150</xdr:rowOff>
        </xdr:to>
        <xdr:sp macro="" textlink="">
          <xdr:nvSpPr>
            <xdr:cNvPr id="12355" name="OptionButton38" hidden="1">
              <a:extLst>
                <a:ext uri="{63B3BB69-23CF-44E3-9099-C40C66FF867C}">
                  <a14:compatExt spid="_x0000_s12355"/>
                </a:ext>
                <a:ext uri="{FF2B5EF4-FFF2-40B4-BE49-F238E27FC236}">
                  <a16:creationId xmlns:a16="http://schemas.microsoft.com/office/drawing/2014/main" id="{00000000-0008-0000-0300-00004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46</xdr:row>
          <xdr:rowOff>28575</xdr:rowOff>
        </xdr:from>
        <xdr:to>
          <xdr:col>7</xdr:col>
          <xdr:colOff>333375</xdr:colOff>
          <xdr:row>47</xdr:row>
          <xdr:rowOff>76200</xdr:rowOff>
        </xdr:to>
        <xdr:sp macro="" textlink="">
          <xdr:nvSpPr>
            <xdr:cNvPr id="12356" name="OptionButton39" hidden="1">
              <a:extLst>
                <a:ext uri="{63B3BB69-23CF-44E3-9099-C40C66FF867C}">
                  <a14:compatExt spid="_x0000_s12356"/>
                </a:ext>
                <a:ext uri="{FF2B5EF4-FFF2-40B4-BE49-F238E27FC236}">
                  <a16:creationId xmlns:a16="http://schemas.microsoft.com/office/drawing/2014/main" id="{00000000-0008-0000-0300-00004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35</xdr:row>
          <xdr:rowOff>9525</xdr:rowOff>
        </xdr:from>
        <xdr:to>
          <xdr:col>16</xdr:col>
          <xdr:colOff>333375</xdr:colOff>
          <xdr:row>36</xdr:row>
          <xdr:rowOff>57150</xdr:rowOff>
        </xdr:to>
        <xdr:sp macro="" textlink="">
          <xdr:nvSpPr>
            <xdr:cNvPr id="12357" name="OptionButton40" hidden="1">
              <a:extLst>
                <a:ext uri="{63B3BB69-23CF-44E3-9099-C40C66FF867C}">
                  <a14:compatExt spid="_x0000_s12357"/>
                </a:ext>
                <a:ext uri="{FF2B5EF4-FFF2-40B4-BE49-F238E27FC236}">
                  <a16:creationId xmlns:a16="http://schemas.microsoft.com/office/drawing/2014/main" id="{00000000-0008-0000-0300-00004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36</xdr:row>
          <xdr:rowOff>28575</xdr:rowOff>
        </xdr:from>
        <xdr:to>
          <xdr:col>16</xdr:col>
          <xdr:colOff>333375</xdr:colOff>
          <xdr:row>37</xdr:row>
          <xdr:rowOff>76200</xdr:rowOff>
        </xdr:to>
        <xdr:sp macro="" textlink="">
          <xdr:nvSpPr>
            <xdr:cNvPr id="12358" name="OptionButton41" hidden="1">
              <a:extLst>
                <a:ext uri="{63B3BB69-23CF-44E3-9099-C40C66FF867C}">
                  <a14:compatExt spid="_x0000_s12358"/>
                </a:ext>
                <a:ext uri="{FF2B5EF4-FFF2-40B4-BE49-F238E27FC236}">
                  <a16:creationId xmlns:a16="http://schemas.microsoft.com/office/drawing/2014/main" id="{00000000-0008-0000-0300-00004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39</xdr:row>
          <xdr:rowOff>9525</xdr:rowOff>
        </xdr:from>
        <xdr:to>
          <xdr:col>16</xdr:col>
          <xdr:colOff>333375</xdr:colOff>
          <xdr:row>40</xdr:row>
          <xdr:rowOff>57150</xdr:rowOff>
        </xdr:to>
        <xdr:sp macro="" textlink="">
          <xdr:nvSpPr>
            <xdr:cNvPr id="12359" name="OptionButton42" hidden="1">
              <a:extLst>
                <a:ext uri="{63B3BB69-23CF-44E3-9099-C40C66FF867C}">
                  <a14:compatExt spid="_x0000_s12359"/>
                </a:ext>
                <a:ext uri="{FF2B5EF4-FFF2-40B4-BE49-F238E27FC236}">
                  <a16:creationId xmlns:a16="http://schemas.microsoft.com/office/drawing/2014/main" id="{00000000-0008-0000-0300-00004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40</xdr:row>
          <xdr:rowOff>28575</xdr:rowOff>
        </xdr:from>
        <xdr:to>
          <xdr:col>16</xdr:col>
          <xdr:colOff>333375</xdr:colOff>
          <xdr:row>41</xdr:row>
          <xdr:rowOff>76200</xdr:rowOff>
        </xdr:to>
        <xdr:sp macro="" textlink="">
          <xdr:nvSpPr>
            <xdr:cNvPr id="12360" name="OptionButton43" hidden="1">
              <a:extLst>
                <a:ext uri="{63B3BB69-23CF-44E3-9099-C40C66FF867C}">
                  <a14:compatExt spid="_x0000_s12360"/>
                </a:ext>
                <a:ext uri="{FF2B5EF4-FFF2-40B4-BE49-F238E27FC236}">
                  <a16:creationId xmlns:a16="http://schemas.microsoft.com/office/drawing/2014/main" id="{00000000-0008-0000-0300-00004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41</xdr:row>
          <xdr:rowOff>47625</xdr:rowOff>
        </xdr:from>
        <xdr:to>
          <xdr:col>16</xdr:col>
          <xdr:colOff>333375</xdr:colOff>
          <xdr:row>42</xdr:row>
          <xdr:rowOff>95250</xdr:rowOff>
        </xdr:to>
        <xdr:sp macro="" textlink="">
          <xdr:nvSpPr>
            <xdr:cNvPr id="12361" name="OptionButton44" hidden="1">
              <a:extLst>
                <a:ext uri="{63B3BB69-23CF-44E3-9099-C40C66FF867C}">
                  <a14:compatExt spid="_x0000_s12361"/>
                </a:ext>
                <a:ext uri="{FF2B5EF4-FFF2-40B4-BE49-F238E27FC236}">
                  <a16:creationId xmlns:a16="http://schemas.microsoft.com/office/drawing/2014/main" id="{00000000-0008-0000-0300-00004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49</xdr:row>
          <xdr:rowOff>9525</xdr:rowOff>
        </xdr:from>
        <xdr:to>
          <xdr:col>9</xdr:col>
          <xdr:colOff>314325</xdr:colOff>
          <xdr:row>50</xdr:row>
          <xdr:rowOff>57150</xdr:rowOff>
        </xdr:to>
        <xdr:sp macro="" textlink="">
          <xdr:nvSpPr>
            <xdr:cNvPr id="12362" name="CheckBox8" hidden="1">
              <a:extLst>
                <a:ext uri="{63B3BB69-23CF-44E3-9099-C40C66FF867C}">
                  <a14:compatExt spid="_x0000_s12362"/>
                </a:ext>
                <a:ext uri="{FF2B5EF4-FFF2-40B4-BE49-F238E27FC236}">
                  <a16:creationId xmlns:a16="http://schemas.microsoft.com/office/drawing/2014/main" id="{00000000-0008-0000-0300-00004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50</xdr:row>
          <xdr:rowOff>28575</xdr:rowOff>
        </xdr:from>
        <xdr:to>
          <xdr:col>9</xdr:col>
          <xdr:colOff>314325</xdr:colOff>
          <xdr:row>51</xdr:row>
          <xdr:rowOff>76200</xdr:rowOff>
        </xdr:to>
        <xdr:sp macro="" textlink="">
          <xdr:nvSpPr>
            <xdr:cNvPr id="12363" name="CheckBox9" hidden="1">
              <a:extLst>
                <a:ext uri="{63B3BB69-23CF-44E3-9099-C40C66FF867C}">
                  <a14:compatExt spid="_x0000_s12363"/>
                </a:ext>
                <a:ext uri="{FF2B5EF4-FFF2-40B4-BE49-F238E27FC236}">
                  <a16:creationId xmlns:a16="http://schemas.microsoft.com/office/drawing/2014/main" id="{00000000-0008-0000-0300-00004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51</xdr:row>
          <xdr:rowOff>47625</xdr:rowOff>
        </xdr:from>
        <xdr:to>
          <xdr:col>8</xdr:col>
          <xdr:colOff>561975</xdr:colOff>
          <xdr:row>52</xdr:row>
          <xdr:rowOff>95250</xdr:rowOff>
        </xdr:to>
        <xdr:sp macro="" textlink="">
          <xdr:nvSpPr>
            <xdr:cNvPr id="12364" name="CheckBox10" hidden="1">
              <a:extLst>
                <a:ext uri="{63B3BB69-23CF-44E3-9099-C40C66FF867C}">
                  <a14:compatExt spid="_x0000_s12364"/>
                </a:ext>
                <a:ext uri="{FF2B5EF4-FFF2-40B4-BE49-F238E27FC236}">
                  <a16:creationId xmlns:a16="http://schemas.microsoft.com/office/drawing/2014/main" id="{00000000-0008-0000-0300-00004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52</xdr:row>
          <xdr:rowOff>66675</xdr:rowOff>
        </xdr:from>
        <xdr:to>
          <xdr:col>8</xdr:col>
          <xdr:colOff>561975</xdr:colOff>
          <xdr:row>53</xdr:row>
          <xdr:rowOff>114300</xdr:rowOff>
        </xdr:to>
        <xdr:sp macro="" textlink="">
          <xdr:nvSpPr>
            <xdr:cNvPr id="12365" name="CheckBox11" hidden="1">
              <a:extLst>
                <a:ext uri="{63B3BB69-23CF-44E3-9099-C40C66FF867C}">
                  <a14:compatExt spid="_x0000_s12365"/>
                </a:ext>
                <a:ext uri="{FF2B5EF4-FFF2-40B4-BE49-F238E27FC236}">
                  <a16:creationId xmlns:a16="http://schemas.microsoft.com/office/drawing/2014/main" id="{00000000-0008-0000-0300-00004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35</xdr:row>
          <xdr:rowOff>9525</xdr:rowOff>
        </xdr:from>
        <xdr:to>
          <xdr:col>2</xdr:col>
          <xdr:colOff>161925</xdr:colOff>
          <xdr:row>36</xdr:row>
          <xdr:rowOff>57150</xdr:rowOff>
        </xdr:to>
        <xdr:sp macro="" textlink="">
          <xdr:nvSpPr>
            <xdr:cNvPr id="12366" name="OptionButton47" hidden="1">
              <a:extLst>
                <a:ext uri="{63B3BB69-23CF-44E3-9099-C40C66FF867C}">
                  <a14:compatExt spid="_x0000_s12366"/>
                </a:ext>
                <a:ext uri="{FF2B5EF4-FFF2-40B4-BE49-F238E27FC236}">
                  <a16:creationId xmlns:a16="http://schemas.microsoft.com/office/drawing/2014/main" id="{00000000-0008-0000-0300-00004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36</xdr:row>
          <xdr:rowOff>28575</xdr:rowOff>
        </xdr:from>
        <xdr:to>
          <xdr:col>2</xdr:col>
          <xdr:colOff>161925</xdr:colOff>
          <xdr:row>37</xdr:row>
          <xdr:rowOff>76200</xdr:rowOff>
        </xdr:to>
        <xdr:sp macro="" textlink="">
          <xdr:nvSpPr>
            <xdr:cNvPr id="12367" name="OptionButton48" hidden="1">
              <a:extLst>
                <a:ext uri="{63B3BB69-23CF-44E3-9099-C40C66FF867C}">
                  <a14:compatExt spid="_x0000_s12367"/>
                </a:ext>
                <a:ext uri="{FF2B5EF4-FFF2-40B4-BE49-F238E27FC236}">
                  <a16:creationId xmlns:a16="http://schemas.microsoft.com/office/drawing/2014/main" id="{00000000-0008-0000-0300-00004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37</xdr:row>
          <xdr:rowOff>47625</xdr:rowOff>
        </xdr:from>
        <xdr:to>
          <xdr:col>2</xdr:col>
          <xdr:colOff>161925</xdr:colOff>
          <xdr:row>38</xdr:row>
          <xdr:rowOff>95250</xdr:rowOff>
        </xdr:to>
        <xdr:sp macro="" textlink="">
          <xdr:nvSpPr>
            <xdr:cNvPr id="12368" name="OptionButton49" hidden="1">
              <a:extLst>
                <a:ext uri="{63B3BB69-23CF-44E3-9099-C40C66FF867C}">
                  <a14:compatExt spid="_x0000_s12368"/>
                </a:ext>
                <a:ext uri="{FF2B5EF4-FFF2-40B4-BE49-F238E27FC236}">
                  <a16:creationId xmlns:a16="http://schemas.microsoft.com/office/drawing/2014/main" id="{00000000-0008-0000-0300-00005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38</xdr:row>
          <xdr:rowOff>66675</xdr:rowOff>
        </xdr:from>
        <xdr:to>
          <xdr:col>2</xdr:col>
          <xdr:colOff>161925</xdr:colOff>
          <xdr:row>39</xdr:row>
          <xdr:rowOff>114300</xdr:rowOff>
        </xdr:to>
        <xdr:sp macro="" textlink="">
          <xdr:nvSpPr>
            <xdr:cNvPr id="12369" name="OptionButton50" hidden="1">
              <a:extLst>
                <a:ext uri="{63B3BB69-23CF-44E3-9099-C40C66FF867C}">
                  <a14:compatExt spid="_x0000_s12369"/>
                </a:ext>
                <a:ext uri="{FF2B5EF4-FFF2-40B4-BE49-F238E27FC236}">
                  <a16:creationId xmlns:a16="http://schemas.microsoft.com/office/drawing/2014/main" id="{00000000-0008-0000-0300-00005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39</xdr:row>
          <xdr:rowOff>85725</xdr:rowOff>
        </xdr:from>
        <xdr:to>
          <xdr:col>2</xdr:col>
          <xdr:colOff>161925</xdr:colOff>
          <xdr:row>40</xdr:row>
          <xdr:rowOff>133350</xdr:rowOff>
        </xdr:to>
        <xdr:sp macro="" textlink="">
          <xdr:nvSpPr>
            <xdr:cNvPr id="12370" name="OptionButton51" hidden="1">
              <a:extLst>
                <a:ext uri="{63B3BB69-23CF-44E3-9099-C40C66FF867C}">
                  <a14:compatExt spid="_x0000_s12370"/>
                </a:ext>
                <a:ext uri="{FF2B5EF4-FFF2-40B4-BE49-F238E27FC236}">
                  <a16:creationId xmlns:a16="http://schemas.microsoft.com/office/drawing/2014/main" id="{00000000-0008-0000-0300-00005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45</xdr:row>
          <xdr:rowOff>9525</xdr:rowOff>
        </xdr:from>
        <xdr:to>
          <xdr:col>2</xdr:col>
          <xdr:colOff>161925</xdr:colOff>
          <xdr:row>46</xdr:row>
          <xdr:rowOff>57150</xdr:rowOff>
        </xdr:to>
        <xdr:sp macro="" textlink="">
          <xdr:nvSpPr>
            <xdr:cNvPr id="12371" name="OptionButton52" hidden="1">
              <a:extLst>
                <a:ext uri="{63B3BB69-23CF-44E3-9099-C40C66FF867C}">
                  <a14:compatExt spid="_x0000_s12371"/>
                </a:ext>
                <a:ext uri="{FF2B5EF4-FFF2-40B4-BE49-F238E27FC236}">
                  <a16:creationId xmlns:a16="http://schemas.microsoft.com/office/drawing/2014/main" id="{00000000-0008-0000-0300-00005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46</xdr:row>
          <xdr:rowOff>28575</xdr:rowOff>
        </xdr:from>
        <xdr:to>
          <xdr:col>2</xdr:col>
          <xdr:colOff>161925</xdr:colOff>
          <xdr:row>47</xdr:row>
          <xdr:rowOff>76200</xdr:rowOff>
        </xdr:to>
        <xdr:sp macro="" textlink="">
          <xdr:nvSpPr>
            <xdr:cNvPr id="12372" name="OptionButton53" hidden="1">
              <a:extLst>
                <a:ext uri="{63B3BB69-23CF-44E3-9099-C40C66FF867C}">
                  <a14:compatExt spid="_x0000_s12372"/>
                </a:ext>
                <a:ext uri="{FF2B5EF4-FFF2-40B4-BE49-F238E27FC236}">
                  <a16:creationId xmlns:a16="http://schemas.microsoft.com/office/drawing/2014/main" id="{00000000-0008-0000-0300-00005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47</xdr:row>
          <xdr:rowOff>47625</xdr:rowOff>
        </xdr:from>
        <xdr:to>
          <xdr:col>2</xdr:col>
          <xdr:colOff>161925</xdr:colOff>
          <xdr:row>48</xdr:row>
          <xdr:rowOff>95250</xdr:rowOff>
        </xdr:to>
        <xdr:sp macro="" textlink="">
          <xdr:nvSpPr>
            <xdr:cNvPr id="12373" name="OptionButton54" hidden="1">
              <a:extLst>
                <a:ext uri="{63B3BB69-23CF-44E3-9099-C40C66FF867C}">
                  <a14:compatExt spid="_x0000_s12373"/>
                </a:ext>
                <a:ext uri="{FF2B5EF4-FFF2-40B4-BE49-F238E27FC236}">
                  <a16:creationId xmlns:a16="http://schemas.microsoft.com/office/drawing/2014/main" id="{00000000-0008-0000-0300-00005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57</xdr:row>
          <xdr:rowOff>9525</xdr:rowOff>
        </xdr:from>
        <xdr:to>
          <xdr:col>2</xdr:col>
          <xdr:colOff>333375</xdr:colOff>
          <xdr:row>58</xdr:row>
          <xdr:rowOff>57150</xdr:rowOff>
        </xdr:to>
        <xdr:sp macro="" textlink="">
          <xdr:nvSpPr>
            <xdr:cNvPr id="12374" name="OptionButton55" hidden="1">
              <a:extLst>
                <a:ext uri="{63B3BB69-23CF-44E3-9099-C40C66FF867C}">
                  <a14:compatExt spid="_x0000_s12374"/>
                </a:ext>
                <a:ext uri="{FF2B5EF4-FFF2-40B4-BE49-F238E27FC236}">
                  <a16:creationId xmlns:a16="http://schemas.microsoft.com/office/drawing/2014/main" id="{00000000-0008-0000-0300-00005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58</xdr:row>
          <xdr:rowOff>28575</xdr:rowOff>
        </xdr:from>
        <xdr:to>
          <xdr:col>2</xdr:col>
          <xdr:colOff>333375</xdr:colOff>
          <xdr:row>59</xdr:row>
          <xdr:rowOff>76200</xdr:rowOff>
        </xdr:to>
        <xdr:sp macro="" textlink="">
          <xdr:nvSpPr>
            <xdr:cNvPr id="12375" name="OptionButton56" hidden="1">
              <a:extLst>
                <a:ext uri="{63B3BB69-23CF-44E3-9099-C40C66FF867C}">
                  <a14:compatExt spid="_x0000_s12375"/>
                </a:ext>
                <a:ext uri="{FF2B5EF4-FFF2-40B4-BE49-F238E27FC236}">
                  <a16:creationId xmlns:a16="http://schemas.microsoft.com/office/drawing/2014/main" id="{00000000-0008-0000-0300-00005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59</xdr:row>
          <xdr:rowOff>47625</xdr:rowOff>
        </xdr:from>
        <xdr:to>
          <xdr:col>2</xdr:col>
          <xdr:colOff>333375</xdr:colOff>
          <xdr:row>60</xdr:row>
          <xdr:rowOff>95250</xdr:rowOff>
        </xdr:to>
        <xdr:sp macro="" textlink="">
          <xdr:nvSpPr>
            <xdr:cNvPr id="12376" name="OptionButton57" hidden="1">
              <a:extLst>
                <a:ext uri="{63B3BB69-23CF-44E3-9099-C40C66FF867C}">
                  <a14:compatExt spid="_x0000_s12376"/>
                </a:ext>
                <a:ext uri="{FF2B5EF4-FFF2-40B4-BE49-F238E27FC236}">
                  <a16:creationId xmlns:a16="http://schemas.microsoft.com/office/drawing/2014/main" id="{00000000-0008-0000-0300-00005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56</xdr:row>
          <xdr:rowOff>9525</xdr:rowOff>
        </xdr:from>
        <xdr:to>
          <xdr:col>15</xdr:col>
          <xdr:colOff>9525</xdr:colOff>
          <xdr:row>57</xdr:row>
          <xdr:rowOff>57150</xdr:rowOff>
        </xdr:to>
        <xdr:sp macro="" textlink="">
          <xdr:nvSpPr>
            <xdr:cNvPr id="12377" name="CheckBox12" hidden="1">
              <a:extLst>
                <a:ext uri="{63B3BB69-23CF-44E3-9099-C40C66FF867C}">
                  <a14:compatExt spid="_x0000_s12377"/>
                </a:ext>
                <a:ext uri="{FF2B5EF4-FFF2-40B4-BE49-F238E27FC236}">
                  <a16:creationId xmlns:a16="http://schemas.microsoft.com/office/drawing/2014/main" id="{00000000-0008-0000-0300-00005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67</xdr:row>
          <xdr:rowOff>9525</xdr:rowOff>
        </xdr:from>
        <xdr:to>
          <xdr:col>2</xdr:col>
          <xdr:colOff>0</xdr:colOff>
          <xdr:row>68</xdr:row>
          <xdr:rowOff>57150</xdr:rowOff>
        </xdr:to>
        <xdr:sp macro="" textlink="">
          <xdr:nvSpPr>
            <xdr:cNvPr id="12378" name="OptionButton58" hidden="1">
              <a:extLst>
                <a:ext uri="{63B3BB69-23CF-44E3-9099-C40C66FF867C}">
                  <a14:compatExt spid="_x0000_s12378"/>
                </a:ext>
                <a:ext uri="{FF2B5EF4-FFF2-40B4-BE49-F238E27FC236}">
                  <a16:creationId xmlns:a16="http://schemas.microsoft.com/office/drawing/2014/main" id="{00000000-0008-0000-0300-00005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68</xdr:row>
          <xdr:rowOff>28575</xdr:rowOff>
        </xdr:from>
        <xdr:to>
          <xdr:col>2</xdr:col>
          <xdr:colOff>0</xdr:colOff>
          <xdr:row>69</xdr:row>
          <xdr:rowOff>76200</xdr:rowOff>
        </xdr:to>
        <xdr:sp macro="" textlink="">
          <xdr:nvSpPr>
            <xdr:cNvPr id="12379" name="OptionButton59" hidden="1">
              <a:extLst>
                <a:ext uri="{63B3BB69-23CF-44E3-9099-C40C66FF867C}">
                  <a14:compatExt spid="_x0000_s12379"/>
                </a:ext>
                <a:ext uri="{FF2B5EF4-FFF2-40B4-BE49-F238E27FC236}">
                  <a16:creationId xmlns:a16="http://schemas.microsoft.com/office/drawing/2014/main" id="{00000000-0008-0000-0300-00005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57</xdr:row>
          <xdr:rowOff>9525</xdr:rowOff>
        </xdr:from>
        <xdr:to>
          <xdr:col>10</xdr:col>
          <xdr:colOff>0</xdr:colOff>
          <xdr:row>58</xdr:row>
          <xdr:rowOff>57150</xdr:rowOff>
        </xdr:to>
        <xdr:sp macro="" textlink="">
          <xdr:nvSpPr>
            <xdr:cNvPr id="12380" name="CheckBox13" hidden="1">
              <a:extLst>
                <a:ext uri="{63B3BB69-23CF-44E3-9099-C40C66FF867C}">
                  <a14:compatExt spid="_x0000_s12380"/>
                </a:ext>
                <a:ext uri="{FF2B5EF4-FFF2-40B4-BE49-F238E27FC236}">
                  <a16:creationId xmlns:a16="http://schemas.microsoft.com/office/drawing/2014/main" id="{00000000-0008-0000-0300-00005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58</xdr:row>
          <xdr:rowOff>28575</xdr:rowOff>
        </xdr:from>
        <xdr:to>
          <xdr:col>10</xdr:col>
          <xdr:colOff>0</xdr:colOff>
          <xdr:row>59</xdr:row>
          <xdr:rowOff>76200</xdr:rowOff>
        </xdr:to>
        <xdr:sp macro="" textlink="">
          <xdr:nvSpPr>
            <xdr:cNvPr id="12381" name="CheckBox14" hidden="1">
              <a:extLst>
                <a:ext uri="{63B3BB69-23CF-44E3-9099-C40C66FF867C}">
                  <a14:compatExt spid="_x0000_s12381"/>
                </a:ext>
                <a:ext uri="{FF2B5EF4-FFF2-40B4-BE49-F238E27FC236}">
                  <a16:creationId xmlns:a16="http://schemas.microsoft.com/office/drawing/2014/main" id="{00000000-0008-0000-0300-00005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59</xdr:row>
          <xdr:rowOff>47625</xdr:rowOff>
        </xdr:from>
        <xdr:to>
          <xdr:col>10</xdr:col>
          <xdr:colOff>0</xdr:colOff>
          <xdr:row>60</xdr:row>
          <xdr:rowOff>95250</xdr:rowOff>
        </xdr:to>
        <xdr:sp macro="" textlink="">
          <xdr:nvSpPr>
            <xdr:cNvPr id="12382" name="CheckBox15" hidden="1">
              <a:extLst>
                <a:ext uri="{63B3BB69-23CF-44E3-9099-C40C66FF867C}">
                  <a14:compatExt spid="_x0000_s12382"/>
                </a:ext>
                <a:ext uri="{FF2B5EF4-FFF2-40B4-BE49-F238E27FC236}">
                  <a16:creationId xmlns:a16="http://schemas.microsoft.com/office/drawing/2014/main" id="{00000000-0008-0000-0300-00005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59</xdr:row>
          <xdr:rowOff>47625</xdr:rowOff>
        </xdr:from>
        <xdr:to>
          <xdr:col>12</xdr:col>
          <xdr:colOff>0</xdr:colOff>
          <xdr:row>60</xdr:row>
          <xdr:rowOff>95250</xdr:rowOff>
        </xdr:to>
        <xdr:sp macro="" textlink="">
          <xdr:nvSpPr>
            <xdr:cNvPr id="12383" name="CheckBox16" hidden="1">
              <a:extLst>
                <a:ext uri="{63B3BB69-23CF-44E3-9099-C40C66FF867C}">
                  <a14:compatExt spid="_x0000_s12383"/>
                </a:ext>
                <a:ext uri="{FF2B5EF4-FFF2-40B4-BE49-F238E27FC236}">
                  <a16:creationId xmlns:a16="http://schemas.microsoft.com/office/drawing/2014/main" id="{00000000-0008-0000-0300-00005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62</xdr:row>
          <xdr:rowOff>9525</xdr:rowOff>
        </xdr:from>
        <xdr:to>
          <xdr:col>11</xdr:col>
          <xdr:colOff>9525</xdr:colOff>
          <xdr:row>63</xdr:row>
          <xdr:rowOff>57150</xdr:rowOff>
        </xdr:to>
        <xdr:sp macro="" textlink="">
          <xdr:nvSpPr>
            <xdr:cNvPr id="12384" name="OptionButton60" hidden="1">
              <a:extLst>
                <a:ext uri="{63B3BB69-23CF-44E3-9099-C40C66FF867C}">
                  <a14:compatExt spid="_x0000_s12384"/>
                </a:ext>
                <a:ext uri="{FF2B5EF4-FFF2-40B4-BE49-F238E27FC236}">
                  <a16:creationId xmlns:a16="http://schemas.microsoft.com/office/drawing/2014/main" id="{00000000-0008-0000-0300-00006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63</xdr:row>
          <xdr:rowOff>28575</xdr:rowOff>
        </xdr:from>
        <xdr:to>
          <xdr:col>11</xdr:col>
          <xdr:colOff>9525</xdr:colOff>
          <xdr:row>64</xdr:row>
          <xdr:rowOff>76200</xdr:rowOff>
        </xdr:to>
        <xdr:sp macro="" textlink="">
          <xdr:nvSpPr>
            <xdr:cNvPr id="12385" name="OptionButton61" hidden="1">
              <a:extLst>
                <a:ext uri="{63B3BB69-23CF-44E3-9099-C40C66FF867C}">
                  <a14:compatExt spid="_x0000_s12385"/>
                </a:ext>
                <a:ext uri="{FF2B5EF4-FFF2-40B4-BE49-F238E27FC236}">
                  <a16:creationId xmlns:a16="http://schemas.microsoft.com/office/drawing/2014/main" id="{00000000-0008-0000-0300-00006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67</xdr:row>
          <xdr:rowOff>9525</xdr:rowOff>
        </xdr:from>
        <xdr:to>
          <xdr:col>10</xdr:col>
          <xdr:colOff>161925</xdr:colOff>
          <xdr:row>68</xdr:row>
          <xdr:rowOff>57150</xdr:rowOff>
        </xdr:to>
        <xdr:sp macro="" textlink="">
          <xdr:nvSpPr>
            <xdr:cNvPr id="12386" name="OptionButton62" hidden="1">
              <a:extLst>
                <a:ext uri="{63B3BB69-23CF-44E3-9099-C40C66FF867C}">
                  <a14:compatExt spid="_x0000_s12386"/>
                </a:ext>
                <a:ext uri="{FF2B5EF4-FFF2-40B4-BE49-F238E27FC236}">
                  <a16:creationId xmlns:a16="http://schemas.microsoft.com/office/drawing/2014/main" id="{00000000-0008-0000-0300-00006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68</xdr:row>
          <xdr:rowOff>28575</xdr:rowOff>
        </xdr:from>
        <xdr:to>
          <xdr:col>10</xdr:col>
          <xdr:colOff>161925</xdr:colOff>
          <xdr:row>69</xdr:row>
          <xdr:rowOff>76200</xdr:rowOff>
        </xdr:to>
        <xdr:sp macro="" textlink="">
          <xdr:nvSpPr>
            <xdr:cNvPr id="12387" name="OptionButton63" hidden="1">
              <a:extLst>
                <a:ext uri="{63B3BB69-23CF-44E3-9099-C40C66FF867C}">
                  <a14:compatExt spid="_x0000_s12387"/>
                </a:ext>
                <a:ext uri="{FF2B5EF4-FFF2-40B4-BE49-F238E27FC236}">
                  <a16:creationId xmlns:a16="http://schemas.microsoft.com/office/drawing/2014/main" id="{00000000-0008-0000-0300-00006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74</xdr:row>
          <xdr:rowOff>9525</xdr:rowOff>
        </xdr:from>
        <xdr:to>
          <xdr:col>2</xdr:col>
          <xdr:colOff>333375</xdr:colOff>
          <xdr:row>75</xdr:row>
          <xdr:rowOff>57150</xdr:rowOff>
        </xdr:to>
        <xdr:sp macro="" textlink="">
          <xdr:nvSpPr>
            <xdr:cNvPr id="12388" name="OptionButton64" hidden="1">
              <a:extLst>
                <a:ext uri="{63B3BB69-23CF-44E3-9099-C40C66FF867C}">
                  <a14:compatExt spid="_x0000_s12388"/>
                </a:ext>
                <a:ext uri="{FF2B5EF4-FFF2-40B4-BE49-F238E27FC236}">
                  <a16:creationId xmlns:a16="http://schemas.microsoft.com/office/drawing/2014/main" id="{00000000-0008-0000-0300-00006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74</xdr:row>
          <xdr:rowOff>9525</xdr:rowOff>
        </xdr:from>
        <xdr:to>
          <xdr:col>7</xdr:col>
          <xdr:colOff>190500</xdr:colOff>
          <xdr:row>75</xdr:row>
          <xdr:rowOff>57150</xdr:rowOff>
        </xdr:to>
        <xdr:sp macro="" textlink="">
          <xdr:nvSpPr>
            <xdr:cNvPr id="12391" name="OptionButton67" hidden="1">
              <a:extLst>
                <a:ext uri="{63B3BB69-23CF-44E3-9099-C40C66FF867C}">
                  <a14:compatExt spid="_x0000_s12391"/>
                </a:ext>
                <a:ext uri="{FF2B5EF4-FFF2-40B4-BE49-F238E27FC236}">
                  <a16:creationId xmlns:a16="http://schemas.microsoft.com/office/drawing/2014/main" id="{00000000-0008-0000-0300-00006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77</xdr:row>
          <xdr:rowOff>9525</xdr:rowOff>
        </xdr:from>
        <xdr:to>
          <xdr:col>2</xdr:col>
          <xdr:colOff>333375</xdr:colOff>
          <xdr:row>78</xdr:row>
          <xdr:rowOff>57150</xdr:rowOff>
        </xdr:to>
        <xdr:sp macro="" textlink="">
          <xdr:nvSpPr>
            <xdr:cNvPr id="12392" name="OptionButton65" hidden="1">
              <a:extLst>
                <a:ext uri="{63B3BB69-23CF-44E3-9099-C40C66FF867C}">
                  <a14:compatExt spid="_x0000_s12392"/>
                </a:ext>
                <a:ext uri="{FF2B5EF4-FFF2-40B4-BE49-F238E27FC236}">
                  <a16:creationId xmlns:a16="http://schemas.microsoft.com/office/drawing/2014/main" id="{00000000-0008-0000-0300-00006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78</xdr:row>
          <xdr:rowOff>28575</xdr:rowOff>
        </xdr:from>
        <xdr:to>
          <xdr:col>2</xdr:col>
          <xdr:colOff>333375</xdr:colOff>
          <xdr:row>79</xdr:row>
          <xdr:rowOff>76200</xdr:rowOff>
        </xdr:to>
        <xdr:sp macro="" textlink="">
          <xdr:nvSpPr>
            <xdr:cNvPr id="12393" name="OptionButton66" hidden="1">
              <a:extLst>
                <a:ext uri="{63B3BB69-23CF-44E3-9099-C40C66FF867C}">
                  <a14:compatExt spid="_x0000_s12393"/>
                </a:ext>
                <a:ext uri="{FF2B5EF4-FFF2-40B4-BE49-F238E27FC236}">
                  <a16:creationId xmlns:a16="http://schemas.microsoft.com/office/drawing/2014/main" id="{00000000-0008-0000-0300-00006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82</xdr:row>
          <xdr:rowOff>9525</xdr:rowOff>
        </xdr:from>
        <xdr:to>
          <xdr:col>2</xdr:col>
          <xdr:colOff>333375</xdr:colOff>
          <xdr:row>83</xdr:row>
          <xdr:rowOff>57150</xdr:rowOff>
        </xdr:to>
        <xdr:sp macro="" textlink="">
          <xdr:nvSpPr>
            <xdr:cNvPr id="12394" name="OptionButton68" hidden="1">
              <a:extLst>
                <a:ext uri="{63B3BB69-23CF-44E3-9099-C40C66FF867C}">
                  <a14:compatExt spid="_x0000_s12394"/>
                </a:ext>
                <a:ext uri="{FF2B5EF4-FFF2-40B4-BE49-F238E27FC236}">
                  <a16:creationId xmlns:a16="http://schemas.microsoft.com/office/drawing/2014/main" id="{00000000-0008-0000-0300-00006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86</xdr:row>
          <xdr:rowOff>9525</xdr:rowOff>
        </xdr:from>
        <xdr:to>
          <xdr:col>3</xdr:col>
          <xdr:colOff>190500</xdr:colOff>
          <xdr:row>87</xdr:row>
          <xdr:rowOff>57150</xdr:rowOff>
        </xdr:to>
        <xdr:sp macro="" textlink="">
          <xdr:nvSpPr>
            <xdr:cNvPr id="12395" name="OptionButton69" hidden="1">
              <a:extLst>
                <a:ext uri="{63B3BB69-23CF-44E3-9099-C40C66FF867C}">
                  <a14:compatExt spid="_x0000_s12395"/>
                </a:ext>
                <a:ext uri="{FF2B5EF4-FFF2-40B4-BE49-F238E27FC236}">
                  <a16:creationId xmlns:a16="http://schemas.microsoft.com/office/drawing/2014/main" id="{00000000-0008-0000-0300-00006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82</xdr:row>
          <xdr:rowOff>9525</xdr:rowOff>
        </xdr:from>
        <xdr:to>
          <xdr:col>9</xdr:col>
          <xdr:colOff>466725</xdr:colOff>
          <xdr:row>83</xdr:row>
          <xdr:rowOff>57150</xdr:rowOff>
        </xdr:to>
        <xdr:sp macro="" textlink="">
          <xdr:nvSpPr>
            <xdr:cNvPr id="12396" name="OptionButton70" hidden="1">
              <a:extLst>
                <a:ext uri="{63B3BB69-23CF-44E3-9099-C40C66FF867C}">
                  <a14:compatExt spid="_x0000_s12396"/>
                </a:ext>
                <a:ext uri="{FF2B5EF4-FFF2-40B4-BE49-F238E27FC236}">
                  <a16:creationId xmlns:a16="http://schemas.microsoft.com/office/drawing/2014/main" id="{00000000-0008-0000-0300-00006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83</xdr:row>
          <xdr:rowOff>28575</xdr:rowOff>
        </xdr:from>
        <xdr:to>
          <xdr:col>9</xdr:col>
          <xdr:colOff>466725</xdr:colOff>
          <xdr:row>84</xdr:row>
          <xdr:rowOff>76200</xdr:rowOff>
        </xdr:to>
        <xdr:sp macro="" textlink="">
          <xdr:nvSpPr>
            <xdr:cNvPr id="12397" name="OptionButton71" hidden="1">
              <a:extLst>
                <a:ext uri="{63B3BB69-23CF-44E3-9099-C40C66FF867C}">
                  <a14:compatExt spid="_x0000_s12397"/>
                </a:ext>
                <a:ext uri="{FF2B5EF4-FFF2-40B4-BE49-F238E27FC236}">
                  <a16:creationId xmlns:a16="http://schemas.microsoft.com/office/drawing/2014/main" id="{00000000-0008-0000-0300-00006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84</xdr:row>
          <xdr:rowOff>47625</xdr:rowOff>
        </xdr:from>
        <xdr:to>
          <xdr:col>9</xdr:col>
          <xdr:colOff>466725</xdr:colOff>
          <xdr:row>85</xdr:row>
          <xdr:rowOff>95250</xdr:rowOff>
        </xdr:to>
        <xdr:sp macro="" textlink="">
          <xdr:nvSpPr>
            <xdr:cNvPr id="12398" name="OptionButton72" hidden="1">
              <a:extLst>
                <a:ext uri="{63B3BB69-23CF-44E3-9099-C40C66FF867C}">
                  <a14:compatExt spid="_x0000_s12398"/>
                </a:ext>
                <a:ext uri="{FF2B5EF4-FFF2-40B4-BE49-F238E27FC236}">
                  <a16:creationId xmlns:a16="http://schemas.microsoft.com/office/drawing/2014/main" id="{00000000-0008-0000-0300-00006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82</xdr:row>
          <xdr:rowOff>9525</xdr:rowOff>
        </xdr:from>
        <xdr:to>
          <xdr:col>16</xdr:col>
          <xdr:colOff>314325</xdr:colOff>
          <xdr:row>83</xdr:row>
          <xdr:rowOff>57150</xdr:rowOff>
        </xdr:to>
        <xdr:sp macro="" textlink="">
          <xdr:nvSpPr>
            <xdr:cNvPr id="12399" name="CheckBox17" hidden="1">
              <a:extLst>
                <a:ext uri="{63B3BB69-23CF-44E3-9099-C40C66FF867C}">
                  <a14:compatExt spid="_x0000_s12399"/>
                </a:ext>
                <a:ext uri="{FF2B5EF4-FFF2-40B4-BE49-F238E27FC236}">
                  <a16:creationId xmlns:a16="http://schemas.microsoft.com/office/drawing/2014/main" id="{00000000-0008-0000-0300-00006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83</xdr:row>
          <xdr:rowOff>28575</xdr:rowOff>
        </xdr:from>
        <xdr:to>
          <xdr:col>16</xdr:col>
          <xdr:colOff>314325</xdr:colOff>
          <xdr:row>84</xdr:row>
          <xdr:rowOff>76200</xdr:rowOff>
        </xdr:to>
        <xdr:sp macro="" textlink="">
          <xdr:nvSpPr>
            <xdr:cNvPr id="12400" name="CheckBox18" hidden="1">
              <a:extLst>
                <a:ext uri="{63B3BB69-23CF-44E3-9099-C40C66FF867C}">
                  <a14:compatExt spid="_x0000_s12400"/>
                </a:ext>
                <a:ext uri="{FF2B5EF4-FFF2-40B4-BE49-F238E27FC236}">
                  <a16:creationId xmlns:a16="http://schemas.microsoft.com/office/drawing/2014/main" id="{00000000-0008-0000-0300-00007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84</xdr:row>
          <xdr:rowOff>47625</xdr:rowOff>
        </xdr:from>
        <xdr:to>
          <xdr:col>16</xdr:col>
          <xdr:colOff>314325</xdr:colOff>
          <xdr:row>85</xdr:row>
          <xdr:rowOff>95250</xdr:rowOff>
        </xdr:to>
        <xdr:sp macro="" textlink="">
          <xdr:nvSpPr>
            <xdr:cNvPr id="12401" name="CheckBox19" hidden="1">
              <a:extLst>
                <a:ext uri="{63B3BB69-23CF-44E3-9099-C40C66FF867C}">
                  <a14:compatExt spid="_x0000_s12401"/>
                </a:ext>
                <a:ext uri="{FF2B5EF4-FFF2-40B4-BE49-F238E27FC236}">
                  <a16:creationId xmlns:a16="http://schemas.microsoft.com/office/drawing/2014/main" id="{00000000-0008-0000-0300-00007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85</xdr:row>
          <xdr:rowOff>66675</xdr:rowOff>
        </xdr:from>
        <xdr:to>
          <xdr:col>16</xdr:col>
          <xdr:colOff>314325</xdr:colOff>
          <xdr:row>86</xdr:row>
          <xdr:rowOff>114300</xdr:rowOff>
        </xdr:to>
        <xdr:sp macro="" textlink="">
          <xdr:nvSpPr>
            <xdr:cNvPr id="12402" name="CheckBox20" hidden="1">
              <a:extLst>
                <a:ext uri="{63B3BB69-23CF-44E3-9099-C40C66FF867C}">
                  <a14:compatExt spid="_x0000_s12402"/>
                </a:ext>
                <a:ext uri="{FF2B5EF4-FFF2-40B4-BE49-F238E27FC236}">
                  <a16:creationId xmlns:a16="http://schemas.microsoft.com/office/drawing/2014/main" id="{00000000-0008-0000-0300-00007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86</xdr:row>
          <xdr:rowOff>85725</xdr:rowOff>
        </xdr:from>
        <xdr:to>
          <xdr:col>16</xdr:col>
          <xdr:colOff>314325</xdr:colOff>
          <xdr:row>87</xdr:row>
          <xdr:rowOff>133350</xdr:rowOff>
        </xdr:to>
        <xdr:sp macro="" textlink="">
          <xdr:nvSpPr>
            <xdr:cNvPr id="12403" name="CheckBox21" hidden="1">
              <a:extLst>
                <a:ext uri="{63B3BB69-23CF-44E3-9099-C40C66FF867C}">
                  <a14:compatExt spid="_x0000_s12403"/>
                </a:ext>
                <a:ext uri="{FF2B5EF4-FFF2-40B4-BE49-F238E27FC236}">
                  <a16:creationId xmlns:a16="http://schemas.microsoft.com/office/drawing/2014/main" id="{00000000-0008-0000-0300-00007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87</xdr:row>
          <xdr:rowOff>104775</xdr:rowOff>
        </xdr:from>
        <xdr:to>
          <xdr:col>16</xdr:col>
          <xdr:colOff>314325</xdr:colOff>
          <xdr:row>88</xdr:row>
          <xdr:rowOff>152400</xdr:rowOff>
        </xdr:to>
        <xdr:sp macro="" textlink="">
          <xdr:nvSpPr>
            <xdr:cNvPr id="12404" name="CheckBox22" hidden="1">
              <a:extLst>
                <a:ext uri="{63B3BB69-23CF-44E3-9099-C40C66FF867C}">
                  <a14:compatExt spid="_x0000_s12404"/>
                </a:ext>
                <a:ext uri="{FF2B5EF4-FFF2-40B4-BE49-F238E27FC236}">
                  <a16:creationId xmlns:a16="http://schemas.microsoft.com/office/drawing/2014/main" id="{00000000-0008-0000-0300-00007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92</xdr:row>
          <xdr:rowOff>9525</xdr:rowOff>
        </xdr:from>
        <xdr:to>
          <xdr:col>3</xdr:col>
          <xdr:colOff>9525</xdr:colOff>
          <xdr:row>93</xdr:row>
          <xdr:rowOff>57150</xdr:rowOff>
        </xdr:to>
        <xdr:sp macro="" textlink="">
          <xdr:nvSpPr>
            <xdr:cNvPr id="12405" name="OptionButton73" hidden="1">
              <a:extLst>
                <a:ext uri="{63B3BB69-23CF-44E3-9099-C40C66FF867C}">
                  <a14:compatExt spid="_x0000_s12405"/>
                </a:ext>
                <a:ext uri="{FF2B5EF4-FFF2-40B4-BE49-F238E27FC236}">
                  <a16:creationId xmlns:a16="http://schemas.microsoft.com/office/drawing/2014/main" id="{00000000-0008-0000-0300-00007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93</xdr:row>
          <xdr:rowOff>28575</xdr:rowOff>
        </xdr:from>
        <xdr:to>
          <xdr:col>3</xdr:col>
          <xdr:colOff>9525</xdr:colOff>
          <xdr:row>94</xdr:row>
          <xdr:rowOff>76200</xdr:rowOff>
        </xdr:to>
        <xdr:sp macro="" textlink="">
          <xdr:nvSpPr>
            <xdr:cNvPr id="12406" name="OptionButton74" hidden="1">
              <a:extLst>
                <a:ext uri="{63B3BB69-23CF-44E3-9099-C40C66FF867C}">
                  <a14:compatExt spid="_x0000_s12406"/>
                </a:ext>
                <a:ext uri="{FF2B5EF4-FFF2-40B4-BE49-F238E27FC236}">
                  <a16:creationId xmlns:a16="http://schemas.microsoft.com/office/drawing/2014/main" id="{00000000-0008-0000-0300-00007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94</xdr:row>
          <xdr:rowOff>47625</xdr:rowOff>
        </xdr:from>
        <xdr:to>
          <xdr:col>3</xdr:col>
          <xdr:colOff>9525</xdr:colOff>
          <xdr:row>95</xdr:row>
          <xdr:rowOff>95250</xdr:rowOff>
        </xdr:to>
        <xdr:sp macro="" textlink="">
          <xdr:nvSpPr>
            <xdr:cNvPr id="12407" name="OptionButton75" hidden="1">
              <a:extLst>
                <a:ext uri="{63B3BB69-23CF-44E3-9099-C40C66FF867C}">
                  <a14:compatExt spid="_x0000_s12407"/>
                </a:ext>
                <a:ext uri="{FF2B5EF4-FFF2-40B4-BE49-F238E27FC236}">
                  <a16:creationId xmlns:a16="http://schemas.microsoft.com/office/drawing/2014/main" id="{00000000-0008-0000-0300-00007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95</xdr:row>
          <xdr:rowOff>66675</xdr:rowOff>
        </xdr:from>
        <xdr:to>
          <xdr:col>3</xdr:col>
          <xdr:colOff>9525</xdr:colOff>
          <xdr:row>96</xdr:row>
          <xdr:rowOff>114300</xdr:rowOff>
        </xdr:to>
        <xdr:sp macro="" textlink="">
          <xdr:nvSpPr>
            <xdr:cNvPr id="12408" name="OptionButton76" hidden="1">
              <a:extLst>
                <a:ext uri="{63B3BB69-23CF-44E3-9099-C40C66FF867C}">
                  <a14:compatExt spid="_x0000_s12408"/>
                </a:ext>
                <a:ext uri="{FF2B5EF4-FFF2-40B4-BE49-F238E27FC236}">
                  <a16:creationId xmlns:a16="http://schemas.microsoft.com/office/drawing/2014/main" id="{00000000-0008-0000-0300-00007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93</xdr:row>
          <xdr:rowOff>9525</xdr:rowOff>
        </xdr:from>
        <xdr:to>
          <xdr:col>9</xdr:col>
          <xdr:colOff>9525</xdr:colOff>
          <xdr:row>94</xdr:row>
          <xdr:rowOff>57150</xdr:rowOff>
        </xdr:to>
        <xdr:sp macro="" textlink="">
          <xdr:nvSpPr>
            <xdr:cNvPr id="12409" name="OptionButton77" hidden="1">
              <a:extLst>
                <a:ext uri="{63B3BB69-23CF-44E3-9099-C40C66FF867C}">
                  <a14:compatExt spid="_x0000_s12409"/>
                </a:ext>
                <a:ext uri="{FF2B5EF4-FFF2-40B4-BE49-F238E27FC236}">
                  <a16:creationId xmlns:a16="http://schemas.microsoft.com/office/drawing/2014/main" id="{00000000-0008-0000-0300-00007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94</xdr:row>
          <xdr:rowOff>28575</xdr:rowOff>
        </xdr:from>
        <xdr:to>
          <xdr:col>9</xdr:col>
          <xdr:colOff>9525</xdr:colOff>
          <xdr:row>95</xdr:row>
          <xdr:rowOff>76200</xdr:rowOff>
        </xdr:to>
        <xdr:sp macro="" textlink="">
          <xdr:nvSpPr>
            <xdr:cNvPr id="12410" name="OptionButton78" hidden="1">
              <a:extLst>
                <a:ext uri="{63B3BB69-23CF-44E3-9099-C40C66FF867C}">
                  <a14:compatExt spid="_x0000_s12410"/>
                </a:ext>
                <a:ext uri="{FF2B5EF4-FFF2-40B4-BE49-F238E27FC236}">
                  <a16:creationId xmlns:a16="http://schemas.microsoft.com/office/drawing/2014/main" id="{00000000-0008-0000-0300-00007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95</xdr:row>
          <xdr:rowOff>47625</xdr:rowOff>
        </xdr:from>
        <xdr:to>
          <xdr:col>9</xdr:col>
          <xdr:colOff>9525</xdr:colOff>
          <xdr:row>96</xdr:row>
          <xdr:rowOff>95250</xdr:rowOff>
        </xdr:to>
        <xdr:sp macro="" textlink="">
          <xdr:nvSpPr>
            <xdr:cNvPr id="12411" name="OptionButton79" hidden="1">
              <a:extLst>
                <a:ext uri="{63B3BB69-23CF-44E3-9099-C40C66FF867C}">
                  <a14:compatExt spid="_x0000_s12411"/>
                </a:ext>
                <a:ext uri="{FF2B5EF4-FFF2-40B4-BE49-F238E27FC236}">
                  <a16:creationId xmlns:a16="http://schemas.microsoft.com/office/drawing/2014/main" id="{00000000-0008-0000-0300-00007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96</xdr:row>
          <xdr:rowOff>66675</xdr:rowOff>
        </xdr:from>
        <xdr:to>
          <xdr:col>9</xdr:col>
          <xdr:colOff>9525</xdr:colOff>
          <xdr:row>97</xdr:row>
          <xdr:rowOff>114300</xdr:rowOff>
        </xdr:to>
        <xdr:sp macro="" textlink="">
          <xdr:nvSpPr>
            <xdr:cNvPr id="12412" name="OptionButton80" hidden="1">
              <a:extLst>
                <a:ext uri="{63B3BB69-23CF-44E3-9099-C40C66FF867C}">
                  <a14:compatExt spid="_x0000_s12412"/>
                </a:ext>
                <a:ext uri="{FF2B5EF4-FFF2-40B4-BE49-F238E27FC236}">
                  <a16:creationId xmlns:a16="http://schemas.microsoft.com/office/drawing/2014/main" id="{00000000-0008-0000-0300-00007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99</xdr:row>
          <xdr:rowOff>9525</xdr:rowOff>
        </xdr:from>
        <xdr:to>
          <xdr:col>10</xdr:col>
          <xdr:colOff>219075</xdr:colOff>
          <xdr:row>100</xdr:row>
          <xdr:rowOff>57150</xdr:rowOff>
        </xdr:to>
        <xdr:sp macro="" textlink="">
          <xdr:nvSpPr>
            <xdr:cNvPr id="12413" name="OptionButton81" hidden="1">
              <a:extLst>
                <a:ext uri="{63B3BB69-23CF-44E3-9099-C40C66FF867C}">
                  <a14:compatExt spid="_x0000_s12413"/>
                </a:ext>
                <a:ext uri="{FF2B5EF4-FFF2-40B4-BE49-F238E27FC236}">
                  <a16:creationId xmlns:a16="http://schemas.microsoft.com/office/drawing/2014/main" id="{00000000-0008-0000-0300-00007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100</xdr:row>
          <xdr:rowOff>28575</xdr:rowOff>
        </xdr:from>
        <xdr:to>
          <xdr:col>10</xdr:col>
          <xdr:colOff>219075</xdr:colOff>
          <xdr:row>101</xdr:row>
          <xdr:rowOff>76200</xdr:rowOff>
        </xdr:to>
        <xdr:sp macro="" textlink="">
          <xdr:nvSpPr>
            <xdr:cNvPr id="12414" name="OptionButton82" hidden="1">
              <a:extLst>
                <a:ext uri="{63B3BB69-23CF-44E3-9099-C40C66FF867C}">
                  <a14:compatExt spid="_x0000_s12414"/>
                </a:ext>
                <a:ext uri="{FF2B5EF4-FFF2-40B4-BE49-F238E27FC236}">
                  <a16:creationId xmlns:a16="http://schemas.microsoft.com/office/drawing/2014/main" id="{00000000-0008-0000-0300-00007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101</xdr:row>
          <xdr:rowOff>47625</xdr:rowOff>
        </xdr:from>
        <xdr:to>
          <xdr:col>10</xdr:col>
          <xdr:colOff>219075</xdr:colOff>
          <xdr:row>102</xdr:row>
          <xdr:rowOff>95250</xdr:rowOff>
        </xdr:to>
        <xdr:sp macro="" textlink="">
          <xdr:nvSpPr>
            <xdr:cNvPr id="12415" name="OptionButton83" hidden="1">
              <a:extLst>
                <a:ext uri="{63B3BB69-23CF-44E3-9099-C40C66FF867C}">
                  <a14:compatExt spid="_x0000_s12415"/>
                </a:ext>
                <a:ext uri="{FF2B5EF4-FFF2-40B4-BE49-F238E27FC236}">
                  <a16:creationId xmlns:a16="http://schemas.microsoft.com/office/drawing/2014/main" id="{00000000-0008-0000-0300-00007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99</xdr:row>
          <xdr:rowOff>9525</xdr:rowOff>
        </xdr:from>
        <xdr:to>
          <xdr:col>14</xdr:col>
          <xdr:colOff>0</xdr:colOff>
          <xdr:row>100</xdr:row>
          <xdr:rowOff>57150</xdr:rowOff>
        </xdr:to>
        <xdr:sp macro="" textlink="">
          <xdr:nvSpPr>
            <xdr:cNvPr id="12417" name="OptionButton85" hidden="1">
              <a:extLst>
                <a:ext uri="{63B3BB69-23CF-44E3-9099-C40C66FF867C}">
                  <a14:compatExt spid="_x0000_s12417"/>
                </a:ext>
                <a:ext uri="{FF2B5EF4-FFF2-40B4-BE49-F238E27FC236}">
                  <a16:creationId xmlns:a16="http://schemas.microsoft.com/office/drawing/2014/main" id="{00000000-0008-0000-0300-00008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100</xdr:row>
          <xdr:rowOff>28575</xdr:rowOff>
        </xdr:from>
        <xdr:to>
          <xdr:col>14</xdr:col>
          <xdr:colOff>0</xdr:colOff>
          <xdr:row>101</xdr:row>
          <xdr:rowOff>76200</xdr:rowOff>
        </xdr:to>
        <xdr:sp macro="" textlink="">
          <xdr:nvSpPr>
            <xdr:cNvPr id="12418" name="OptionButton86" hidden="1">
              <a:extLst>
                <a:ext uri="{63B3BB69-23CF-44E3-9099-C40C66FF867C}">
                  <a14:compatExt spid="_x0000_s12418"/>
                </a:ext>
                <a:ext uri="{FF2B5EF4-FFF2-40B4-BE49-F238E27FC236}">
                  <a16:creationId xmlns:a16="http://schemas.microsoft.com/office/drawing/2014/main" id="{00000000-0008-0000-0300-00008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101</xdr:row>
          <xdr:rowOff>47625</xdr:rowOff>
        </xdr:from>
        <xdr:to>
          <xdr:col>14</xdr:col>
          <xdr:colOff>0</xdr:colOff>
          <xdr:row>102</xdr:row>
          <xdr:rowOff>95250</xdr:rowOff>
        </xdr:to>
        <xdr:sp macro="" textlink="">
          <xdr:nvSpPr>
            <xdr:cNvPr id="12419" name="OptionButton87" hidden="1">
              <a:extLst>
                <a:ext uri="{63B3BB69-23CF-44E3-9099-C40C66FF867C}">
                  <a14:compatExt spid="_x0000_s12419"/>
                </a:ext>
                <a:ext uri="{FF2B5EF4-FFF2-40B4-BE49-F238E27FC236}">
                  <a16:creationId xmlns:a16="http://schemas.microsoft.com/office/drawing/2014/main" id="{00000000-0008-0000-0300-00008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93</xdr:row>
          <xdr:rowOff>9525</xdr:rowOff>
        </xdr:from>
        <xdr:to>
          <xdr:col>14</xdr:col>
          <xdr:colOff>342900</xdr:colOff>
          <xdr:row>94</xdr:row>
          <xdr:rowOff>57150</xdr:rowOff>
        </xdr:to>
        <xdr:sp macro="" textlink="">
          <xdr:nvSpPr>
            <xdr:cNvPr id="12420" name="OptionButton88" hidden="1">
              <a:extLst>
                <a:ext uri="{63B3BB69-23CF-44E3-9099-C40C66FF867C}">
                  <a14:compatExt spid="_x0000_s12420"/>
                </a:ext>
                <a:ext uri="{FF2B5EF4-FFF2-40B4-BE49-F238E27FC236}">
                  <a16:creationId xmlns:a16="http://schemas.microsoft.com/office/drawing/2014/main" id="{00000000-0008-0000-0300-00008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100</xdr:row>
          <xdr:rowOff>9525</xdr:rowOff>
        </xdr:from>
        <xdr:to>
          <xdr:col>5</xdr:col>
          <xdr:colOff>438150</xdr:colOff>
          <xdr:row>101</xdr:row>
          <xdr:rowOff>57150</xdr:rowOff>
        </xdr:to>
        <xdr:sp macro="" textlink="">
          <xdr:nvSpPr>
            <xdr:cNvPr id="12421" name="CheckBox23" hidden="1">
              <a:extLst>
                <a:ext uri="{63B3BB69-23CF-44E3-9099-C40C66FF867C}">
                  <a14:compatExt spid="_x0000_s12421"/>
                </a:ext>
                <a:ext uri="{FF2B5EF4-FFF2-40B4-BE49-F238E27FC236}">
                  <a16:creationId xmlns:a16="http://schemas.microsoft.com/office/drawing/2014/main" id="{00000000-0008-0000-0300-00008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101</xdr:row>
          <xdr:rowOff>28575</xdr:rowOff>
        </xdr:from>
        <xdr:to>
          <xdr:col>5</xdr:col>
          <xdr:colOff>438150</xdr:colOff>
          <xdr:row>102</xdr:row>
          <xdr:rowOff>76200</xdr:rowOff>
        </xdr:to>
        <xdr:sp macro="" textlink="">
          <xdr:nvSpPr>
            <xdr:cNvPr id="12422" name="CheckBox24" hidden="1">
              <a:extLst>
                <a:ext uri="{63B3BB69-23CF-44E3-9099-C40C66FF867C}">
                  <a14:compatExt spid="_x0000_s12422"/>
                </a:ext>
                <a:ext uri="{FF2B5EF4-FFF2-40B4-BE49-F238E27FC236}">
                  <a16:creationId xmlns:a16="http://schemas.microsoft.com/office/drawing/2014/main" id="{00000000-0008-0000-0300-00008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111</xdr:row>
          <xdr:rowOff>9525</xdr:rowOff>
        </xdr:from>
        <xdr:to>
          <xdr:col>9</xdr:col>
          <xdr:colOff>371475</xdr:colOff>
          <xdr:row>112</xdr:row>
          <xdr:rowOff>57150</xdr:rowOff>
        </xdr:to>
        <xdr:sp macro="" textlink="">
          <xdr:nvSpPr>
            <xdr:cNvPr id="12429" name="OptionButton94" hidden="1">
              <a:extLst>
                <a:ext uri="{63B3BB69-23CF-44E3-9099-C40C66FF867C}">
                  <a14:compatExt spid="_x0000_s12429"/>
                </a:ext>
                <a:ext uri="{FF2B5EF4-FFF2-40B4-BE49-F238E27FC236}">
                  <a16:creationId xmlns:a16="http://schemas.microsoft.com/office/drawing/2014/main" id="{00000000-0008-0000-0300-00008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112</xdr:row>
          <xdr:rowOff>28575</xdr:rowOff>
        </xdr:from>
        <xdr:to>
          <xdr:col>9</xdr:col>
          <xdr:colOff>371475</xdr:colOff>
          <xdr:row>113</xdr:row>
          <xdr:rowOff>76200</xdr:rowOff>
        </xdr:to>
        <xdr:sp macro="" textlink="">
          <xdr:nvSpPr>
            <xdr:cNvPr id="12430" name="OptionButton95" hidden="1">
              <a:extLst>
                <a:ext uri="{63B3BB69-23CF-44E3-9099-C40C66FF867C}">
                  <a14:compatExt spid="_x0000_s12430"/>
                </a:ext>
                <a:ext uri="{FF2B5EF4-FFF2-40B4-BE49-F238E27FC236}">
                  <a16:creationId xmlns:a16="http://schemas.microsoft.com/office/drawing/2014/main" id="{00000000-0008-0000-0300-00008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129</xdr:row>
          <xdr:rowOff>9525</xdr:rowOff>
        </xdr:from>
        <xdr:to>
          <xdr:col>1</xdr:col>
          <xdr:colOff>609600</xdr:colOff>
          <xdr:row>130</xdr:row>
          <xdr:rowOff>57150</xdr:rowOff>
        </xdr:to>
        <xdr:sp macro="" textlink="">
          <xdr:nvSpPr>
            <xdr:cNvPr id="12437" name="OptionButton102" hidden="1">
              <a:extLst>
                <a:ext uri="{63B3BB69-23CF-44E3-9099-C40C66FF867C}">
                  <a14:compatExt spid="_x0000_s12437"/>
                </a:ext>
                <a:ext uri="{FF2B5EF4-FFF2-40B4-BE49-F238E27FC236}">
                  <a16:creationId xmlns:a16="http://schemas.microsoft.com/office/drawing/2014/main" id="{00000000-0008-0000-0300-00009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130</xdr:row>
          <xdr:rowOff>28575</xdr:rowOff>
        </xdr:from>
        <xdr:to>
          <xdr:col>1</xdr:col>
          <xdr:colOff>609600</xdr:colOff>
          <xdr:row>131</xdr:row>
          <xdr:rowOff>76200</xdr:rowOff>
        </xdr:to>
        <xdr:sp macro="" textlink="">
          <xdr:nvSpPr>
            <xdr:cNvPr id="12438" name="OptionButton103" hidden="1">
              <a:extLst>
                <a:ext uri="{63B3BB69-23CF-44E3-9099-C40C66FF867C}">
                  <a14:compatExt spid="_x0000_s12438"/>
                </a:ext>
                <a:ext uri="{FF2B5EF4-FFF2-40B4-BE49-F238E27FC236}">
                  <a16:creationId xmlns:a16="http://schemas.microsoft.com/office/drawing/2014/main" id="{00000000-0008-0000-0300-00009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131</xdr:row>
          <xdr:rowOff>47625</xdr:rowOff>
        </xdr:from>
        <xdr:to>
          <xdr:col>1</xdr:col>
          <xdr:colOff>609600</xdr:colOff>
          <xdr:row>132</xdr:row>
          <xdr:rowOff>95250</xdr:rowOff>
        </xdr:to>
        <xdr:sp macro="" textlink="">
          <xdr:nvSpPr>
            <xdr:cNvPr id="12439" name="OptionButton104" hidden="1">
              <a:extLst>
                <a:ext uri="{63B3BB69-23CF-44E3-9099-C40C66FF867C}">
                  <a14:compatExt spid="_x0000_s12439"/>
                </a:ext>
                <a:ext uri="{FF2B5EF4-FFF2-40B4-BE49-F238E27FC236}">
                  <a16:creationId xmlns:a16="http://schemas.microsoft.com/office/drawing/2014/main" id="{00000000-0008-0000-0300-00009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129</xdr:row>
          <xdr:rowOff>9525</xdr:rowOff>
        </xdr:from>
        <xdr:to>
          <xdr:col>5</xdr:col>
          <xdr:colOff>609600</xdr:colOff>
          <xdr:row>130</xdr:row>
          <xdr:rowOff>57150</xdr:rowOff>
        </xdr:to>
        <xdr:sp macro="" textlink="">
          <xdr:nvSpPr>
            <xdr:cNvPr id="12440" name="CheckBox26" hidden="1">
              <a:extLst>
                <a:ext uri="{63B3BB69-23CF-44E3-9099-C40C66FF867C}">
                  <a14:compatExt spid="_x0000_s12440"/>
                </a:ext>
                <a:ext uri="{FF2B5EF4-FFF2-40B4-BE49-F238E27FC236}">
                  <a16:creationId xmlns:a16="http://schemas.microsoft.com/office/drawing/2014/main" id="{00000000-0008-0000-0300-00009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138</xdr:row>
          <xdr:rowOff>9525</xdr:rowOff>
        </xdr:from>
        <xdr:to>
          <xdr:col>1</xdr:col>
          <xdr:colOff>0</xdr:colOff>
          <xdr:row>139</xdr:row>
          <xdr:rowOff>57150</xdr:rowOff>
        </xdr:to>
        <xdr:sp macro="" textlink="">
          <xdr:nvSpPr>
            <xdr:cNvPr id="12441" name="OptionButton105" hidden="1">
              <a:extLst>
                <a:ext uri="{63B3BB69-23CF-44E3-9099-C40C66FF867C}">
                  <a14:compatExt spid="_x0000_s12441"/>
                </a:ext>
                <a:ext uri="{FF2B5EF4-FFF2-40B4-BE49-F238E27FC236}">
                  <a16:creationId xmlns:a16="http://schemas.microsoft.com/office/drawing/2014/main" id="{00000000-0008-0000-0300-00009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138</xdr:row>
          <xdr:rowOff>9525</xdr:rowOff>
        </xdr:from>
        <xdr:to>
          <xdr:col>2</xdr:col>
          <xdr:colOff>0</xdr:colOff>
          <xdr:row>139</xdr:row>
          <xdr:rowOff>57150</xdr:rowOff>
        </xdr:to>
        <xdr:sp macro="" textlink="">
          <xdr:nvSpPr>
            <xdr:cNvPr id="12442" name="OptionButton106" hidden="1">
              <a:extLst>
                <a:ext uri="{63B3BB69-23CF-44E3-9099-C40C66FF867C}">
                  <a14:compatExt spid="_x0000_s12442"/>
                </a:ext>
                <a:ext uri="{FF2B5EF4-FFF2-40B4-BE49-F238E27FC236}">
                  <a16:creationId xmlns:a16="http://schemas.microsoft.com/office/drawing/2014/main" id="{00000000-0008-0000-0300-00009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135</xdr:row>
          <xdr:rowOff>9525</xdr:rowOff>
        </xdr:from>
        <xdr:to>
          <xdr:col>7</xdr:col>
          <xdr:colOff>333375</xdr:colOff>
          <xdr:row>136</xdr:row>
          <xdr:rowOff>57150</xdr:rowOff>
        </xdr:to>
        <xdr:sp macro="" textlink="">
          <xdr:nvSpPr>
            <xdr:cNvPr id="12443" name="OptionButton107" hidden="1">
              <a:extLst>
                <a:ext uri="{63B3BB69-23CF-44E3-9099-C40C66FF867C}">
                  <a14:compatExt spid="_x0000_s12443"/>
                </a:ext>
                <a:ext uri="{FF2B5EF4-FFF2-40B4-BE49-F238E27FC236}">
                  <a16:creationId xmlns:a16="http://schemas.microsoft.com/office/drawing/2014/main" id="{00000000-0008-0000-0300-00009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135</xdr:row>
          <xdr:rowOff>9525</xdr:rowOff>
        </xdr:from>
        <xdr:to>
          <xdr:col>14</xdr:col>
          <xdr:colOff>438150</xdr:colOff>
          <xdr:row>136</xdr:row>
          <xdr:rowOff>57150</xdr:rowOff>
        </xdr:to>
        <xdr:sp macro="" textlink="">
          <xdr:nvSpPr>
            <xdr:cNvPr id="12447" name="CheckBox27" hidden="1">
              <a:extLst>
                <a:ext uri="{63B3BB69-23CF-44E3-9099-C40C66FF867C}">
                  <a14:compatExt spid="_x0000_s12447"/>
                </a:ext>
                <a:ext uri="{FF2B5EF4-FFF2-40B4-BE49-F238E27FC236}">
                  <a16:creationId xmlns:a16="http://schemas.microsoft.com/office/drawing/2014/main" id="{00000000-0008-0000-0300-00009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136</xdr:row>
          <xdr:rowOff>28575</xdr:rowOff>
        </xdr:from>
        <xdr:to>
          <xdr:col>14</xdr:col>
          <xdr:colOff>438150</xdr:colOff>
          <xdr:row>137</xdr:row>
          <xdr:rowOff>76200</xdr:rowOff>
        </xdr:to>
        <xdr:sp macro="" textlink="">
          <xdr:nvSpPr>
            <xdr:cNvPr id="12448" name="CheckBox28" hidden="1">
              <a:extLst>
                <a:ext uri="{63B3BB69-23CF-44E3-9099-C40C66FF867C}">
                  <a14:compatExt spid="_x0000_s12448"/>
                </a:ext>
                <a:ext uri="{FF2B5EF4-FFF2-40B4-BE49-F238E27FC236}">
                  <a16:creationId xmlns:a16="http://schemas.microsoft.com/office/drawing/2014/main" id="{00000000-0008-0000-0300-0000A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137</xdr:row>
          <xdr:rowOff>47625</xdr:rowOff>
        </xdr:from>
        <xdr:to>
          <xdr:col>15</xdr:col>
          <xdr:colOff>200025</xdr:colOff>
          <xdr:row>138</xdr:row>
          <xdr:rowOff>142875</xdr:rowOff>
        </xdr:to>
        <xdr:sp macro="" textlink="">
          <xdr:nvSpPr>
            <xdr:cNvPr id="12449" name="CheckBox30" hidden="1">
              <a:extLst>
                <a:ext uri="{63B3BB69-23CF-44E3-9099-C40C66FF867C}">
                  <a14:compatExt spid="_x0000_s12449"/>
                </a:ext>
                <a:ext uri="{FF2B5EF4-FFF2-40B4-BE49-F238E27FC236}">
                  <a16:creationId xmlns:a16="http://schemas.microsoft.com/office/drawing/2014/main" id="{00000000-0008-0000-0300-0000A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111</xdr:row>
          <xdr:rowOff>9525</xdr:rowOff>
        </xdr:from>
        <xdr:to>
          <xdr:col>15</xdr:col>
          <xdr:colOff>495300</xdr:colOff>
          <xdr:row>112</xdr:row>
          <xdr:rowOff>57150</xdr:rowOff>
        </xdr:to>
        <xdr:sp macro="" textlink="">
          <xdr:nvSpPr>
            <xdr:cNvPr id="12452" name="CheckBox25" hidden="1">
              <a:extLst>
                <a:ext uri="{63B3BB69-23CF-44E3-9099-C40C66FF867C}">
                  <a14:compatExt spid="_x0000_s12452"/>
                </a:ext>
                <a:ext uri="{FF2B5EF4-FFF2-40B4-BE49-F238E27FC236}">
                  <a16:creationId xmlns:a16="http://schemas.microsoft.com/office/drawing/2014/main" id="{00000000-0008-0000-0300-0000A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112</xdr:row>
          <xdr:rowOff>28575</xdr:rowOff>
        </xdr:from>
        <xdr:to>
          <xdr:col>15</xdr:col>
          <xdr:colOff>495300</xdr:colOff>
          <xdr:row>113</xdr:row>
          <xdr:rowOff>76200</xdr:rowOff>
        </xdr:to>
        <xdr:sp macro="" textlink="">
          <xdr:nvSpPr>
            <xdr:cNvPr id="12453" name="CheckBox32" hidden="1">
              <a:extLst>
                <a:ext uri="{63B3BB69-23CF-44E3-9099-C40C66FF867C}">
                  <a14:compatExt spid="_x0000_s12453"/>
                </a:ext>
                <a:ext uri="{FF2B5EF4-FFF2-40B4-BE49-F238E27FC236}">
                  <a16:creationId xmlns:a16="http://schemas.microsoft.com/office/drawing/2014/main" id="{00000000-0008-0000-0300-0000A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113</xdr:row>
          <xdr:rowOff>47625</xdr:rowOff>
        </xdr:from>
        <xdr:to>
          <xdr:col>15</xdr:col>
          <xdr:colOff>495300</xdr:colOff>
          <xdr:row>114</xdr:row>
          <xdr:rowOff>95250</xdr:rowOff>
        </xdr:to>
        <xdr:sp macro="" textlink="">
          <xdr:nvSpPr>
            <xdr:cNvPr id="12454" name="CheckBox33" hidden="1">
              <a:extLst>
                <a:ext uri="{63B3BB69-23CF-44E3-9099-C40C66FF867C}">
                  <a14:compatExt spid="_x0000_s12454"/>
                </a:ext>
                <a:ext uri="{FF2B5EF4-FFF2-40B4-BE49-F238E27FC236}">
                  <a16:creationId xmlns:a16="http://schemas.microsoft.com/office/drawing/2014/main" id="{00000000-0008-0000-0300-0000A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116</xdr:row>
          <xdr:rowOff>9525</xdr:rowOff>
        </xdr:from>
        <xdr:to>
          <xdr:col>15</xdr:col>
          <xdr:colOff>495300</xdr:colOff>
          <xdr:row>117</xdr:row>
          <xdr:rowOff>57150</xdr:rowOff>
        </xdr:to>
        <xdr:sp macro="" textlink="">
          <xdr:nvSpPr>
            <xdr:cNvPr id="12455" name="CheckBox34" hidden="1">
              <a:extLst>
                <a:ext uri="{63B3BB69-23CF-44E3-9099-C40C66FF867C}">
                  <a14:compatExt spid="_x0000_s12455"/>
                </a:ext>
                <a:ext uri="{FF2B5EF4-FFF2-40B4-BE49-F238E27FC236}">
                  <a16:creationId xmlns:a16="http://schemas.microsoft.com/office/drawing/2014/main" id="{00000000-0008-0000-0300-0000A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117</xdr:row>
          <xdr:rowOff>28575</xdr:rowOff>
        </xdr:from>
        <xdr:to>
          <xdr:col>15</xdr:col>
          <xdr:colOff>495300</xdr:colOff>
          <xdr:row>118</xdr:row>
          <xdr:rowOff>76200</xdr:rowOff>
        </xdr:to>
        <xdr:sp macro="" textlink="">
          <xdr:nvSpPr>
            <xdr:cNvPr id="12456" name="CheckBox35" hidden="1">
              <a:extLst>
                <a:ext uri="{63B3BB69-23CF-44E3-9099-C40C66FF867C}">
                  <a14:compatExt spid="_x0000_s12456"/>
                </a:ext>
                <a:ext uri="{FF2B5EF4-FFF2-40B4-BE49-F238E27FC236}">
                  <a16:creationId xmlns:a16="http://schemas.microsoft.com/office/drawing/2014/main" id="{00000000-0008-0000-0300-0000A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118</xdr:row>
          <xdr:rowOff>47625</xdr:rowOff>
        </xdr:from>
        <xdr:to>
          <xdr:col>15</xdr:col>
          <xdr:colOff>495300</xdr:colOff>
          <xdr:row>119</xdr:row>
          <xdr:rowOff>95250</xdr:rowOff>
        </xdr:to>
        <xdr:sp macro="" textlink="">
          <xdr:nvSpPr>
            <xdr:cNvPr id="12457" name="CheckBox36" hidden="1">
              <a:extLst>
                <a:ext uri="{63B3BB69-23CF-44E3-9099-C40C66FF867C}">
                  <a14:compatExt spid="_x0000_s12457"/>
                </a:ext>
                <a:ext uri="{FF2B5EF4-FFF2-40B4-BE49-F238E27FC236}">
                  <a16:creationId xmlns:a16="http://schemas.microsoft.com/office/drawing/2014/main" id="{00000000-0008-0000-0300-0000A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113</xdr:row>
          <xdr:rowOff>47625</xdr:rowOff>
        </xdr:from>
        <xdr:to>
          <xdr:col>9</xdr:col>
          <xdr:colOff>371475</xdr:colOff>
          <xdr:row>114</xdr:row>
          <xdr:rowOff>95250</xdr:rowOff>
        </xdr:to>
        <xdr:sp macro="" textlink="">
          <xdr:nvSpPr>
            <xdr:cNvPr id="12458" name="OptionButton96" hidden="1">
              <a:extLst>
                <a:ext uri="{63B3BB69-23CF-44E3-9099-C40C66FF867C}">
                  <a14:compatExt spid="_x0000_s12458"/>
                </a:ext>
                <a:ext uri="{FF2B5EF4-FFF2-40B4-BE49-F238E27FC236}">
                  <a16:creationId xmlns:a16="http://schemas.microsoft.com/office/drawing/2014/main" id="{00000000-0008-0000-0300-0000A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116</xdr:row>
          <xdr:rowOff>9525</xdr:rowOff>
        </xdr:from>
        <xdr:to>
          <xdr:col>5</xdr:col>
          <xdr:colOff>161925</xdr:colOff>
          <xdr:row>117</xdr:row>
          <xdr:rowOff>57150</xdr:rowOff>
        </xdr:to>
        <xdr:sp macro="" textlink="">
          <xdr:nvSpPr>
            <xdr:cNvPr id="12459" name="OptionButton91" hidden="1">
              <a:extLst>
                <a:ext uri="{63B3BB69-23CF-44E3-9099-C40C66FF867C}">
                  <a14:compatExt spid="_x0000_s12459"/>
                </a:ext>
                <a:ext uri="{FF2B5EF4-FFF2-40B4-BE49-F238E27FC236}">
                  <a16:creationId xmlns:a16="http://schemas.microsoft.com/office/drawing/2014/main" id="{00000000-0008-0000-0300-0000A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117</xdr:row>
          <xdr:rowOff>28575</xdr:rowOff>
        </xdr:from>
        <xdr:to>
          <xdr:col>5</xdr:col>
          <xdr:colOff>161925</xdr:colOff>
          <xdr:row>118</xdr:row>
          <xdr:rowOff>76200</xdr:rowOff>
        </xdr:to>
        <xdr:sp macro="" textlink="">
          <xdr:nvSpPr>
            <xdr:cNvPr id="12460" name="OptionButton92" hidden="1">
              <a:extLst>
                <a:ext uri="{63B3BB69-23CF-44E3-9099-C40C66FF867C}">
                  <a14:compatExt spid="_x0000_s12460"/>
                </a:ext>
                <a:ext uri="{FF2B5EF4-FFF2-40B4-BE49-F238E27FC236}">
                  <a16:creationId xmlns:a16="http://schemas.microsoft.com/office/drawing/2014/main" id="{00000000-0008-0000-0300-0000A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118</xdr:row>
          <xdr:rowOff>47625</xdr:rowOff>
        </xdr:from>
        <xdr:to>
          <xdr:col>5</xdr:col>
          <xdr:colOff>161925</xdr:colOff>
          <xdr:row>119</xdr:row>
          <xdr:rowOff>95250</xdr:rowOff>
        </xdr:to>
        <xdr:sp macro="" textlink="">
          <xdr:nvSpPr>
            <xdr:cNvPr id="12461" name="OptionButton93" hidden="1">
              <a:extLst>
                <a:ext uri="{63B3BB69-23CF-44E3-9099-C40C66FF867C}">
                  <a14:compatExt spid="_x0000_s12461"/>
                </a:ext>
                <a:ext uri="{FF2B5EF4-FFF2-40B4-BE49-F238E27FC236}">
                  <a16:creationId xmlns:a16="http://schemas.microsoft.com/office/drawing/2014/main" id="{00000000-0008-0000-0300-0000A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112</xdr:row>
          <xdr:rowOff>9525</xdr:rowOff>
        </xdr:from>
        <xdr:to>
          <xdr:col>5</xdr:col>
          <xdr:colOff>161925</xdr:colOff>
          <xdr:row>113</xdr:row>
          <xdr:rowOff>57150</xdr:rowOff>
        </xdr:to>
        <xdr:sp macro="" textlink="">
          <xdr:nvSpPr>
            <xdr:cNvPr id="12462" name="OptionButton89" hidden="1">
              <a:extLst>
                <a:ext uri="{63B3BB69-23CF-44E3-9099-C40C66FF867C}">
                  <a14:compatExt spid="_x0000_s12462"/>
                </a:ext>
                <a:ext uri="{FF2B5EF4-FFF2-40B4-BE49-F238E27FC236}">
                  <a16:creationId xmlns:a16="http://schemas.microsoft.com/office/drawing/2014/main" id="{00000000-0008-0000-0300-0000A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113</xdr:row>
          <xdr:rowOff>28575</xdr:rowOff>
        </xdr:from>
        <xdr:to>
          <xdr:col>5</xdr:col>
          <xdr:colOff>161925</xdr:colOff>
          <xdr:row>114</xdr:row>
          <xdr:rowOff>76200</xdr:rowOff>
        </xdr:to>
        <xdr:sp macro="" textlink="">
          <xdr:nvSpPr>
            <xdr:cNvPr id="12463" name="OptionButton90" hidden="1">
              <a:extLst>
                <a:ext uri="{63B3BB69-23CF-44E3-9099-C40C66FF867C}">
                  <a14:compatExt spid="_x0000_s12463"/>
                </a:ext>
                <a:ext uri="{FF2B5EF4-FFF2-40B4-BE49-F238E27FC236}">
                  <a16:creationId xmlns:a16="http://schemas.microsoft.com/office/drawing/2014/main" id="{00000000-0008-0000-0300-0000A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102</xdr:row>
          <xdr:rowOff>104775</xdr:rowOff>
        </xdr:from>
        <xdr:to>
          <xdr:col>10</xdr:col>
          <xdr:colOff>314325</xdr:colOff>
          <xdr:row>103</xdr:row>
          <xdr:rowOff>152400</xdr:rowOff>
        </xdr:to>
        <xdr:sp macro="" textlink="">
          <xdr:nvSpPr>
            <xdr:cNvPr id="12464" name="CheckBox37" hidden="1">
              <a:extLst>
                <a:ext uri="{63B3BB69-23CF-44E3-9099-C40C66FF867C}">
                  <a14:compatExt spid="_x0000_s12464"/>
                </a:ext>
                <a:ext uri="{FF2B5EF4-FFF2-40B4-BE49-F238E27FC236}">
                  <a16:creationId xmlns:a16="http://schemas.microsoft.com/office/drawing/2014/main" id="{00000000-0008-0000-0300-0000B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94</xdr:row>
          <xdr:rowOff>28575</xdr:rowOff>
        </xdr:from>
        <xdr:to>
          <xdr:col>14</xdr:col>
          <xdr:colOff>342900</xdr:colOff>
          <xdr:row>95</xdr:row>
          <xdr:rowOff>76200</xdr:rowOff>
        </xdr:to>
        <xdr:sp macro="" textlink="">
          <xdr:nvSpPr>
            <xdr:cNvPr id="12465" name="OptionButton84" hidden="1">
              <a:extLst>
                <a:ext uri="{63B3BB69-23CF-44E3-9099-C40C66FF867C}">
                  <a14:compatExt spid="_x0000_s12465"/>
                </a:ext>
                <a:ext uri="{FF2B5EF4-FFF2-40B4-BE49-F238E27FC236}">
                  <a16:creationId xmlns:a16="http://schemas.microsoft.com/office/drawing/2014/main" id="{00000000-0008-0000-0300-0000B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106</xdr:row>
          <xdr:rowOff>9525</xdr:rowOff>
        </xdr:from>
        <xdr:to>
          <xdr:col>2</xdr:col>
          <xdr:colOff>0</xdr:colOff>
          <xdr:row>107</xdr:row>
          <xdr:rowOff>57150</xdr:rowOff>
        </xdr:to>
        <xdr:sp macro="" textlink="">
          <xdr:nvSpPr>
            <xdr:cNvPr id="12466" name="CheckBox29" hidden="1">
              <a:extLst>
                <a:ext uri="{63B3BB69-23CF-44E3-9099-C40C66FF867C}">
                  <a14:compatExt spid="_x0000_s12466"/>
                </a:ext>
                <a:ext uri="{FF2B5EF4-FFF2-40B4-BE49-F238E27FC236}">
                  <a16:creationId xmlns:a16="http://schemas.microsoft.com/office/drawing/2014/main" id="{00000000-0008-0000-0300-0000B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107</xdr:row>
          <xdr:rowOff>28575</xdr:rowOff>
        </xdr:from>
        <xdr:to>
          <xdr:col>2</xdr:col>
          <xdr:colOff>0</xdr:colOff>
          <xdr:row>108</xdr:row>
          <xdr:rowOff>76200</xdr:rowOff>
        </xdr:to>
        <xdr:sp macro="" textlink="">
          <xdr:nvSpPr>
            <xdr:cNvPr id="12467" name="CheckBox31" hidden="1">
              <a:extLst>
                <a:ext uri="{63B3BB69-23CF-44E3-9099-C40C66FF867C}">
                  <a14:compatExt spid="_x0000_s12467"/>
                </a:ext>
                <a:ext uri="{FF2B5EF4-FFF2-40B4-BE49-F238E27FC236}">
                  <a16:creationId xmlns:a16="http://schemas.microsoft.com/office/drawing/2014/main" id="{00000000-0008-0000-0300-0000B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108</xdr:row>
          <xdr:rowOff>47625</xdr:rowOff>
        </xdr:from>
        <xdr:to>
          <xdr:col>2</xdr:col>
          <xdr:colOff>0</xdr:colOff>
          <xdr:row>109</xdr:row>
          <xdr:rowOff>95250</xdr:rowOff>
        </xdr:to>
        <xdr:sp macro="" textlink="">
          <xdr:nvSpPr>
            <xdr:cNvPr id="12468" name="CheckBox38" hidden="1">
              <a:extLst>
                <a:ext uri="{63B3BB69-23CF-44E3-9099-C40C66FF867C}">
                  <a14:compatExt spid="_x0000_s12468"/>
                </a:ext>
                <a:ext uri="{FF2B5EF4-FFF2-40B4-BE49-F238E27FC236}">
                  <a16:creationId xmlns:a16="http://schemas.microsoft.com/office/drawing/2014/main" id="{00000000-0008-0000-0300-0000B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66672</xdr:rowOff>
    </xdr:from>
    <xdr:to>
      <xdr:col>3</xdr:col>
      <xdr:colOff>408813</xdr:colOff>
      <xdr:row>6</xdr:row>
      <xdr:rowOff>57147</xdr:rowOff>
    </xdr:to>
    <xdr:pic>
      <xdr:nvPicPr>
        <xdr:cNvPr id="2" name="Picture 1" descr="A green and white sign&#10;&#10;Description automatically generated with medium confidenc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66672"/>
          <a:ext cx="2075688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16</xdr:row>
          <xdr:rowOff>9525</xdr:rowOff>
        </xdr:from>
        <xdr:to>
          <xdr:col>3</xdr:col>
          <xdr:colOff>590550</xdr:colOff>
          <xdr:row>17</xdr:row>
          <xdr:rowOff>57150</xdr:rowOff>
        </xdr:to>
        <xdr:sp macro="" textlink="">
          <xdr:nvSpPr>
            <xdr:cNvPr id="16385" name="CheckBox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4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17</xdr:row>
          <xdr:rowOff>28575</xdr:rowOff>
        </xdr:from>
        <xdr:to>
          <xdr:col>3</xdr:col>
          <xdr:colOff>590550</xdr:colOff>
          <xdr:row>18</xdr:row>
          <xdr:rowOff>76200</xdr:rowOff>
        </xdr:to>
        <xdr:sp macro="" textlink="">
          <xdr:nvSpPr>
            <xdr:cNvPr id="16386" name="CheckBox2" hidden="1">
              <a:extLst>
                <a:ext uri="{63B3BB69-23CF-44E3-9099-C40C66FF867C}">
                  <a14:compatExt spid="_x0000_s16386"/>
                </a:ext>
                <a:ext uri="{FF2B5EF4-FFF2-40B4-BE49-F238E27FC236}">
                  <a16:creationId xmlns:a16="http://schemas.microsoft.com/office/drawing/2014/main" id="{00000000-0008-0000-0400-00000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16</xdr:row>
          <xdr:rowOff>9525</xdr:rowOff>
        </xdr:from>
        <xdr:to>
          <xdr:col>15</xdr:col>
          <xdr:colOff>0</xdr:colOff>
          <xdr:row>17</xdr:row>
          <xdr:rowOff>57150</xdr:rowOff>
        </xdr:to>
        <xdr:sp macro="" textlink="">
          <xdr:nvSpPr>
            <xdr:cNvPr id="16387" name="OptionButton1" hidden="1">
              <a:extLst>
                <a:ext uri="{63B3BB69-23CF-44E3-9099-C40C66FF867C}">
                  <a14:compatExt spid="_x0000_s16387"/>
                </a:ext>
                <a:ext uri="{FF2B5EF4-FFF2-40B4-BE49-F238E27FC236}">
                  <a16:creationId xmlns:a16="http://schemas.microsoft.com/office/drawing/2014/main" id="{00000000-0008-0000-0400-00000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17</xdr:row>
          <xdr:rowOff>28575</xdr:rowOff>
        </xdr:from>
        <xdr:to>
          <xdr:col>15</xdr:col>
          <xdr:colOff>0</xdr:colOff>
          <xdr:row>18</xdr:row>
          <xdr:rowOff>76200</xdr:rowOff>
        </xdr:to>
        <xdr:sp macro="" textlink="">
          <xdr:nvSpPr>
            <xdr:cNvPr id="16388" name="OptionButton2" hidden="1">
              <a:extLst>
                <a:ext uri="{63B3BB69-23CF-44E3-9099-C40C66FF867C}">
                  <a14:compatExt spid="_x0000_s16388"/>
                </a:ext>
                <a:ext uri="{FF2B5EF4-FFF2-40B4-BE49-F238E27FC236}">
                  <a16:creationId xmlns:a16="http://schemas.microsoft.com/office/drawing/2014/main" id="{00000000-0008-0000-0400-00000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18</xdr:row>
          <xdr:rowOff>47625</xdr:rowOff>
        </xdr:from>
        <xdr:to>
          <xdr:col>15</xdr:col>
          <xdr:colOff>0</xdr:colOff>
          <xdr:row>19</xdr:row>
          <xdr:rowOff>95250</xdr:rowOff>
        </xdr:to>
        <xdr:sp macro="" textlink="">
          <xdr:nvSpPr>
            <xdr:cNvPr id="16389" name="OptionButton3" hidden="1">
              <a:extLst>
                <a:ext uri="{63B3BB69-23CF-44E3-9099-C40C66FF867C}">
                  <a14:compatExt spid="_x0000_s16389"/>
                </a:ext>
                <a:ext uri="{FF2B5EF4-FFF2-40B4-BE49-F238E27FC236}">
                  <a16:creationId xmlns:a16="http://schemas.microsoft.com/office/drawing/2014/main" id="{00000000-0008-0000-0400-00000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16</xdr:row>
          <xdr:rowOff>9525</xdr:rowOff>
        </xdr:from>
        <xdr:to>
          <xdr:col>9</xdr:col>
          <xdr:colOff>333375</xdr:colOff>
          <xdr:row>17</xdr:row>
          <xdr:rowOff>57150</xdr:rowOff>
        </xdr:to>
        <xdr:sp macro="" textlink="">
          <xdr:nvSpPr>
            <xdr:cNvPr id="16390" name="OptionButton4" hidden="1">
              <a:extLst>
                <a:ext uri="{63B3BB69-23CF-44E3-9099-C40C66FF867C}">
                  <a14:compatExt spid="_x0000_s16390"/>
                </a:ext>
                <a:ext uri="{FF2B5EF4-FFF2-40B4-BE49-F238E27FC236}">
                  <a16:creationId xmlns:a16="http://schemas.microsoft.com/office/drawing/2014/main" id="{00000000-0008-0000-0400-00000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17</xdr:row>
          <xdr:rowOff>28575</xdr:rowOff>
        </xdr:from>
        <xdr:to>
          <xdr:col>9</xdr:col>
          <xdr:colOff>333375</xdr:colOff>
          <xdr:row>18</xdr:row>
          <xdr:rowOff>76200</xdr:rowOff>
        </xdr:to>
        <xdr:sp macro="" textlink="">
          <xdr:nvSpPr>
            <xdr:cNvPr id="16391" name="OptionButton5" hidden="1">
              <a:extLst>
                <a:ext uri="{63B3BB69-23CF-44E3-9099-C40C66FF867C}">
                  <a14:compatExt spid="_x0000_s16391"/>
                </a:ext>
                <a:ext uri="{FF2B5EF4-FFF2-40B4-BE49-F238E27FC236}">
                  <a16:creationId xmlns:a16="http://schemas.microsoft.com/office/drawing/2014/main" id="{00000000-0008-0000-0400-00000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18</xdr:row>
          <xdr:rowOff>47625</xdr:rowOff>
        </xdr:from>
        <xdr:to>
          <xdr:col>9</xdr:col>
          <xdr:colOff>333375</xdr:colOff>
          <xdr:row>19</xdr:row>
          <xdr:rowOff>95250</xdr:rowOff>
        </xdr:to>
        <xdr:sp macro="" textlink="">
          <xdr:nvSpPr>
            <xdr:cNvPr id="16392" name="OptionButton6" hidden="1">
              <a:extLst>
                <a:ext uri="{63B3BB69-23CF-44E3-9099-C40C66FF867C}">
                  <a14:compatExt spid="_x0000_s16392"/>
                </a:ext>
                <a:ext uri="{FF2B5EF4-FFF2-40B4-BE49-F238E27FC236}">
                  <a16:creationId xmlns:a16="http://schemas.microsoft.com/office/drawing/2014/main" id="{00000000-0008-0000-0400-00000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19</xdr:row>
          <xdr:rowOff>66675</xdr:rowOff>
        </xdr:from>
        <xdr:to>
          <xdr:col>9</xdr:col>
          <xdr:colOff>333375</xdr:colOff>
          <xdr:row>20</xdr:row>
          <xdr:rowOff>114300</xdr:rowOff>
        </xdr:to>
        <xdr:sp macro="" textlink="">
          <xdr:nvSpPr>
            <xdr:cNvPr id="16393" name="OptionButton7" hidden="1">
              <a:extLst>
                <a:ext uri="{63B3BB69-23CF-44E3-9099-C40C66FF867C}">
                  <a14:compatExt spid="_x0000_s16393"/>
                </a:ext>
                <a:ext uri="{FF2B5EF4-FFF2-40B4-BE49-F238E27FC236}">
                  <a16:creationId xmlns:a16="http://schemas.microsoft.com/office/drawing/2014/main" id="{00000000-0008-0000-0400-000009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</xdr:row>
          <xdr:rowOff>9525</xdr:rowOff>
        </xdr:from>
        <xdr:to>
          <xdr:col>12</xdr:col>
          <xdr:colOff>333375</xdr:colOff>
          <xdr:row>17</xdr:row>
          <xdr:rowOff>57150</xdr:rowOff>
        </xdr:to>
        <xdr:sp macro="" textlink="">
          <xdr:nvSpPr>
            <xdr:cNvPr id="16394" name="OptionButton8" hidden="1">
              <a:extLst>
                <a:ext uri="{63B3BB69-23CF-44E3-9099-C40C66FF867C}">
                  <a14:compatExt spid="_x0000_s16394"/>
                </a:ext>
                <a:ext uri="{FF2B5EF4-FFF2-40B4-BE49-F238E27FC236}">
                  <a16:creationId xmlns:a16="http://schemas.microsoft.com/office/drawing/2014/main" id="{00000000-0008-0000-0400-00000A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17</xdr:row>
          <xdr:rowOff>28575</xdr:rowOff>
        </xdr:from>
        <xdr:to>
          <xdr:col>12</xdr:col>
          <xdr:colOff>333375</xdr:colOff>
          <xdr:row>18</xdr:row>
          <xdr:rowOff>76200</xdr:rowOff>
        </xdr:to>
        <xdr:sp macro="" textlink="">
          <xdr:nvSpPr>
            <xdr:cNvPr id="16395" name="OptionButton9" hidden="1">
              <a:extLst>
                <a:ext uri="{63B3BB69-23CF-44E3-9099-C40C66FF867C}">
                  <a14:compatExt spid="_x0000_s16395"/>
                </a:ext>
                <a:ext uri="{FF2B5EF4-FFF2-40B4-BE49-F238E27FC236}">
                  <a16:creationId xmlns:a16="http://schemas.microsoft.com/office/drawing/2014/main" id="{00000000-0008-0000-0400-00000B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26</xdr:row>
          <xdr:rowOff>9525</xdr:rowOff>
        </xdr:from>
        <xdr:to>
          <xdr:col>2</xdr:col>
          <xdr:colOff>333375</xdr:colOff>
          <xdr:row>27</xdr:row>
          <xdr:rowOff>57150</xdr:rowOff>
        </xdr:to>
        <xdr:sp macro="" textlink="">
          <xdr:nvSpPr>
            <xdr:cNvPr id="16396" name="OptionButton10" hidden="1">
              <a:extLst>
                <a:ext uri="{63B3BB69-23CF-44E3-9099-C40C66FF867C}">
                  <a14:compatExt spid="_x0000_s16396"/>
                </a:ext>
                <a:ext uri="{FF2B5EF4-FFF2-40B4-BE49-F238E27FC236}">
                  <a16:creationId xmlns:a16="http://schemas.microsoft.com/office/drawing/2014/main" id="{00000000-0008-0000-0400-00000C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27</xdr:row>
          <xdr:rowOff>28575</xdr:rowOff>
        </xdr:from>
        <xdr:to>
          <xdr:col>2</xdr:col>
          <xdr:colOff>333375</xdr:colOff>
          <xdr:row>28</xdr:row>
          <xdr:rowOff>76200</xdr:rowOff>
        </xdr:to>
        <xdr:sp macro="" textlink="">
          <xdr:nvSpPr>
            <xdr:cNvPr id="16397" name="OptionButton11" hidden="1">
              <a:extLst>
                <a:ext uri="{63B3BB69-23CF-44E3-9099-C40C66FF867C}">
                  <a14:compatExt spid="_x0000_s16397"/>
                </a:ext>
                <a:ext uri="{FF2B5EF4-FFF2-40B4-BE49-F238E27FC236}">
                  <a16:creationId xmlns:a16="http://schemas.microsoft.com/office/drawing/2014/main" id="{00000000-0008-0000-0400-00000D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26</xdr:row>
          <xdr:rowOff>9525</xdr:rowOff>
        </xdr:from>
        <xdr:to>
          <xdr:col>13</xdr:col>
          <xdr:colOff>438150</xdr:colOff>
          <xdr:row>27</xdr:row>
          <xdr:rowOff>57150</xdr:rowOff>
        </xdr:to>
        <xdr:sp macro="" textlink="">
          <xdr:nvSpPr>
            <xdr:cNvPr id="16398" name="OptionButton12" hidden="1">
              <a:extLst>
                <a:ext uri="{63B3BB69-23CF-44E3-9099-C40C66FF867C}">
                  <a14:compatExt spid="_x0000_s16398"/>
                </a:ext>
                <a:ext uri="{FF2B5EF4-FFF2-40B4-BE49-F238E27FC236}">
                  <a16:creationId xmlns:a16="http://schemas.microsoft.com/office/drawing/2014/main" id="{00000000-0008-0000-0400-00000E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27</xdr:row>
          <xdr:rowOff>28575</xdr:rowOff>
        </xdr:from>
        <xdr:to>
          <xdr:col>13</xdr:col>
          <xdr:colOff>438150</xdr:colOff>
          <xdr:row>28</xdr:row>
          <xdr:rowOff>76200</xdr:rowOff>
        </xdr:to>
        <xdr:sp macro="" textlink="">
          <xdr:nvSpPr>
            <xdr:cNvPr id="16399" name="OptionButton13" hidden="1">
              <a:extLst>
                <a:ext uri="{63B3BB69-23CF-44E3-9099-C40C66FF867C}">
                  <a14:compatExt spid="_x0000_s16399"/>
                </a:ext>
                <a:ext uri="{FF2B5EF4-FFF2-40B4-BE49-F238E27FC236}">
                  <a16:creationId xmlns:a16="http://schemas.microsoft.com/office/drawing/2014/main" id="{00000000-0008-0000-0400-00000F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30</xdr:row>
          <xdr:rowOff>9525</xdr:rowOff>
        </xdr:from>
        <xdr:to>
          <xdr:col>13</xdr:col>
          <xdr:colOff>333375</xdr:colOff>
          <xdr:row>31</xdr:row>
          <xdr:rowOff>57150</xdr:rowOff>
        </xdr:to>
        <xdr:sp macro="" textlink="">
          <xdr:nvSpPr>
            <xdr:cNvPr id="16400" name="OptionButton14" hidden="1">
              <a:extLst>
                <a:ext uri="{63B3BB69-23CF-44E3-9099-C40C66FF867C}">
                  <a14:compatExt spid="_x0000_s16400"/>
                </a:ext>
                <a:ext uri="{FF2B5EF4-FFF2-40B4-BE49-F238E27FC236}">
                  <a16:creationId xmlns:a16="http://schemas.microsoft.com/office/drawing/2014/main" id="{00000000-0008-0000-0400-000010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31</xdr:row>
          <xdr:rowOff>28575</xdr:rowOff>
        </xdr:from>
        <xdr:to>
          <xdr:col>13</xdr:col>
          <xdr:colOff>333375</xdr:colOff>
          <xdr:row>32</xdr:row>
          <xdr:rowOff>76200</xdr:rowOff>
        </xdr:to>
        <xdr:sp macro="" textlink="">
          <xdr:nvSpPr>
            <xdr:cNvPr id="16401" name="OptionButton15" hidden="1">
              <a:extLst>
                <a:ext uri="{63B3BB69-23CF-44E3-9099-C40C66FF867C}">
                  <a14:compatExt spid="_x0000_s16401"/>
                </a:ext>
                <a:ext uri="{FF2B5EF4-FFF2-40B4-BE49-F238E27FC236}">
                  <a16:creationId xmlns:a16="http://schemas.microsoft.com/office/drawing/2014/main" id="{00000000-0008-0000-0400-00001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32</xdr:row>
          <xdr:rowOff>47625</xdr:rowOff>
        </xdr:from>
        <xdr:to>
          <xdr:col>13</xdr:col>
          <xdr:colOff>333375</xdr:colOff>
          <xdr:row>33</xdr:row>
          <xdr:rowOff>95250</xdr:rowOff>
        </xdr:to>
        <xdr:sp macro="" textlink="">
          <xdr:nvSpPr>
            <xdr:cNvPr id="16402" name="OptionButton16" hidden="1">
              <a:extLst>
                <a:ext uri="{63B3BB69-23CF-44E3-9099-C40C66FF867C}">
                  <a14:compatExt spid="_x0000_s16402"/>
                </a:ext>
                <a:ext uri="{FF2B5EF4-FFF2-40B4-BE49-F238E27FC236}">
                  <a16:creationId xmlns:a16="http://schemas.microsoft.com/office/drawing/2014/main" id="{00000000-0008-0000-0400-00001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30</xdr:row>
          <xdr:rowOff>9525</xdr:rowOff>
        </xdr:from>
        <xdr:to>
          <xdr:col>16</xdr:col>
          <xdr:colOff>333375</xdr:colOff>
          <xdr:row>31</xdr:row>
          <xdr:rowOff>57150</xdr:rowOff>
        </xdr:to>
        <xdr:sp macro="" textlink="">
          <xdr:nvSpPr>
            <xdr:cNvPr id="16403" name="OptionButton17" hidden="1">
              <a:extLst>
                <a:ext uri="{63B3BB69-23CF-44E3-9099-C40C66FF867C}">
                  <a14:compatExt spid="_x0000_s16403"/>
                </a:ext>
                <a:ext uri="{FF2B5EF4-FFF2-40B4-BE49-F238E27FC236}">
                  <a16:creationId xmlns:a16="http://schemas.microsoft.com/office/drawing/2014/main" id="{00000000-0008-0000-0400-00001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31</xdr:row>
          <xdr:rowOff>28575</xdr:rowOff>
        </xdr:from>
        <xdr:to>
          <xdr:col>16</xdr:col>
          <xdr:colOff>333375</xdr:colOff>
          <xdr:row>32</xdr:row>
          <xdr:rowOff>76200</xdr:rowOff>
        </xdr:to>
        <xdr:sp macro="" textlink="">
          <xdr:nvSpPr>
            <xdr:cNvPr id="16404" name="OptionButton18" hidden="1">
              <a:extLst>
                <a:ext uri="{63B3BB69-23CF-44E3-9099-C40C66FF867C}">
                  <a14:compatExt spid="_x0000_s16404"/>
                </a:ext>
                <a:ext uri="{FF2B5EF4-FFF2-40B4-BE49-F238E27FC236}">
                  <a16:creationId xmlns:a16="http://schemas.microsoft.com/office/drawing/2014/main" id="{00000000-0008-0000-0400-00001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32</xdr:row>
          <xdr:rowOff>47625</xdr:rowOff>
        </xdr:from>
        <xdr:to>
          <xdr:col>16</xdr:col>
          <xdr:colOff>333375</xdr:colOff>
          <xdr:row>33</xdr:row>
          <xdr:rowOff>95250</xdr:rowOff>
        </xdr:to>
        <xdr:sp macro="" textlink="">
          <xdr:nvSpPr>
            <xdr:cNvPr id="16405" name="OptionButton19" hidden="1">
              <a:extLst>
                <a:ext uri="{63B3BB69-23CF-44E3-9099-C40C66FF867C}">
                  <a14:compatExt spid="_x0000_s16405"/>
                </a:ext>
                <a:ext uri="{FF2B5EF4-FFF2-40B4-BE49-F238E27FC236}">
                  <a16:creationId xmlns:a16="http://schemas.microsoft.com/office/drawing/2014/main" id="{00000000-0008-0000-0400-00001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35</xdr:row>
          <xdr:rowOff>9525</xdr:rowOff>
        </xdr:from>
        <xdr:to>
          <xdr:col>15</xdr:col>
          <xdr:colOff>495300</xdr:colOff>
          <xdr:row>36</xdr:row>
          <xdr:rowOff>57150</xdr:rowOff>
        </xdr:to>
        <xdr:sp macro="" textlink="">
          <xdr:nvSpPr>
            <xdr:cNvPr id="16406" name="CheckBox3" hidden="1">
              <a:extLst>
                <a:ext uri="{63B3BB69-23CF-44E3-9099-C40C66FF867C}">
                  <a14:compatExt spid="_x0000_s16406"/>
                </a:ext>
                <a:ext uri="{FF2B5EF4-FFF2-40B4-BE49-F238E27FC236}">
                  <a16:creationId xmlns:a16="http://schemas.microsoft.com/office/drawing/2014/main" id="{00000000-0008-0000-0400-00001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36</xdr:row>
          <xdr:rowOff>28575</xdr:rowOff>
        </xdr:from>
        <xdr:to>
          <xdr:col>15</xdr:col>
          <xdr:colOff>495300</xdr:colOff>
          <xdr:row>37</xdr:row>
          <xdr:rowOff>76200</xdr:rowOff>
        </xdr:to>
        <xdr:sp macro="" textlink="">
          <xdr:nvSpPr>
            <xdr:cNvPr id="16407" name="CheckBox4" hidden="1">
              <a:extLst>
                <a:ext uri="{63B3BB69-23CF-44E3-9099-C40C66FF867C}">
                  <a14:compatExt spid="_x0000_s16407"/>
                </a:ext>
                <a:ext uri="{FF2B5EF4-FFF2-40B4-BE49-F238E27FC236}">
                  <a16:creationId xmlns:a16="http://schemas.microsoft.com/office/drawing/2014/main" id="{00000000-0008-0000-0400-00001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37</xdr:row>
          <xdr:rowOff>47625</xdr:rowOff>
        </xdr:from>
        <xdr:to>
          <xdr:col>15</xdr:col>
          <xdr:colOff>495300</xdr:colOff>
          <xdr:row>38</xdr:row>
          <xdr:rowOff>95250</xdr:rowOff>
        </xdr:to>
        <xdr:sp macro="" textlink="">
          <xdr:nvSpPr>
            <xdr:cNvPr id="16408" name="CheckBox5" hidden="1">
              <a:extLst>
                <a:ext uri="{63B3BB69-23CF-44E3-9099-C40C66FF867C}">
                  <a14:compatExt spid="_x0000_s16408"/>
                </a:ext>
                <a:ext uri="{FF2B5EF4-FFF2-40B4-BE49-F238E27FC236}">
                  <a16:creationId xmlns:a16="http://schemas.microsoft.com/office/drawing/2014/main" id="{00000000-0008-0000-0400-00001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36</xdr:row>
          <xdr:rowOff>9525</xdr:rowOff>
        </xdr:from>
        <xdr:to>
          <xdr:col>1</xdr:col>
          <xdr:colOff>314325</xdr:colOff>
          <xdr:row>37</xdr:row>
          <xdr:rowOff>57150</xdr:rowOff>
        </xdr:to>
        <xdr:sp macro="" textlink="">
          <xdr:nvSpPr>
            <xdr:cNvPr id="16409" name="CheckBox6" hidden="1">
              <a:extLst>
                <a:ext uri="{63B3BB69-23CF-44E3-9099-C40C66FF867C}">
                  <a14:compatExt spid="_x0000_s16409"/>
                </a:ext>
                <a:ext uri="{FF2B5EF4-FFF2-40B4-BE49-F238E27FC236}">
                  <a16:creationId xmlns:a16="http://schemas.microsoft.com/office/drawing/2014/main" id="{00000000-0008-0000-0400-000019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37</xdr:row>
          <xdr:rowOff>28575</xdr:rowOff>
        </xdr:from>
        <xdr:to>
          <xdr:col>1</xdr:col>
          <xdr:colOff>314325</xdr:colOff>
          <xdr:row>38</xdr:row>
          <xdr:rowOff>76200</xdr:rowOff>
        </xdr:to>
        <xdr:sp macro="" textlink="">
          <xdr:nvSpPr>
            <xdr:cNvPr id="16410" name="CheckBox7" hidden="1">
              <a:extLst>
                <a:ext uri="{63B3BB69-23CF-44E3-9099-C40C66FF867C}">
                  <a14:compatExt spid="_x0000_s16410"/>
                </a:ext>
                <a:ext uri="{FF2B5EF4-FFF2-40B4-BE49-F238E27FC236}">
                  <a16:creationId xmlns:a16="http://schemas.microsoft.com/office/drawing/2014/main" id="{00000000-0008-0000-0400-00001A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36</xdr:row>
          <xdr:rowOff>9525</xdr:rowOff>
        </xdr:from>
        <xdr:to>
          <xdr:col>7</xdr:col>
          <xdr:colOff>0</xdr:colOff>
          <xdr:row>37</xdr:row>
          <xdr:rowOff>57150</xdr:rowOff>
        </xdr:to>
        <xdr:sp macro="" textlink="">
          <xdr:nvSpPr>
            <xdr:cNvPr id="16411" name="OptionButton20" hidden="1">
              <a:extLst>
                <a:ext uri="{63B3BB69-23CF-44E3-9099-C40C66FF867C}">
                  <a14:compatExt spid="_x0000_s16411"/>
                </a:ext>
                <a:ext uri="{FF2B5EF4-FFF2-40B4-BE49-F238E27FC236}">
                  <a16:creationId xmlns:a16="http://schemas.microsoft.com/office/drawing/2014/main" id="{00000000-0008-0000-0400-00001B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37</xdr:row>
          <xdr:rowOff>28575</xdr:rowOff>
        </xdr:from>
        <xdr:to>
          <xdr:col>7</xdr:col>
          <xdr:colOff>0</xdr:colOff>
          <xdr:row>38</xdr:row>
          <xdr:rowOff>76200</xdr:rowOff>
        </xdr:to>
        <xdr:sp macro="" textlink="">
          <xdr:nvSpPr>
            <xdr:cNvPr id="16412" name="OptionButton21" hidden="1">
              <a:extLst>
                <a:ext uri="{63B3BB69-23CF-44E3-9099-C40C66FF867C}">
                  <a14:compatExt spid="_x0000_s16412"/>
                </a:ext>
                <a:ext uri="{FF2B5EF4-FFF2-40B4-BE49-F238E27FC236}">
                  <a16:creationId xmlns:a16="http://schemas.microsoft.com/office/drawing/2014/main" id="{00000000-0008-0000-0400-00001C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27</xdr:row>
          <xdr:rowOff>9525</xdr:rowOff>
        </xdr:from>
        <xdr:to>
          <xdr:col>9</xdr:col>
          <xdr:colOff>333375</xdr:colOff>
          <xdr:row>28</xdr:row>
          <xdr:rowOff>57150</xdr:rowOff>
        </xdr:to>
        <xdr:sp macro="" textlink="">
          <xdr:nvSpPr>
            <xdr:cNvPr id="16413" name="OptionButton22" hidden="1">
              <a:extLst>
                <a:ext uri="{63B3BB69-23CF-44E3-9099-C40C66FF867C}">
                  <a14:compatExt spid="_x0000_s16413"/>
                </a:ext>
                <a:ext uri="{FF2B5EF4-FFF2-40B4-BE49-F238E27FC236}">
                  <a16:creationId xmlns:a16="http://schemas.microsoft.com/office/drawing/2014/main" id="{00000000-0008-0000-0400-00001D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28</xdr:row>
          <xdr:rowOff>28575</xdr:rowOff>
        </xdr:from>
        <xdr:to>
          <xdr:col>9</xdr:col>
          <xdr:colOff>333375</xdr:colOff>
          <xdr:row>29</xdr:row>
          <xdr:rowOff>76200</xdr:rowOff>
        </xdr:to>
        <xdr:sp macro="" textlink="">
          <xdr:nvSpPr>
            <xdr:cNvPr id="16414" name="OptionButton23" hidden="1">
              <a:extLst>
                <a:ext uri="{63B3BB69-23CF-44E3-9099-C40C66FF867C}">
                  <a14:compatExt spid="_x0000_s16414"/>
                </a:ext>
                <a:ext uri="{FF2B5EF4-FFF2-40B4-BE49-F238E27FC236}">
                  <a16:creationId xmlns:a16="http://schemas.microsoft.com/office/drawing/2014/main" id="{00000000-0008-0000-0400-00001E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29</xdr:row>
          <xdr:rowOff>47625</xdr:rowOff>
        </xdr:from>
        <xdr:to>
          <xdr:col>9</xdr:col>
          <xdr:colOff>333375</xdr:colOff>
          <xdr:row>30</xdr:row>
          <xdr:rowOff>95250</xdr:rowOff>
        </xdr:to>
        <xdr:sp macro="" textlink="">
          <xdr:nvSpPr>
            <xdr:cNvPr id="16415" name="OptionButton24" hidden="1">
              <a:extLst>
                <a:ext uri="{63B3BB69-23CF-44E3-9099-C40C66FF867C}">
                  <a14:compatExt spid="_x0000_s16415"/>
                </a:ext>
                <a:ext uri="{FF2B5EF4-FFF2-40B4-BE49-F238E27FC236}">
                  <a16:creationId xmlns:a16="http://schemas.microsoft.com/office/drawing/2014/main" id="{00000000-0008-0000-0400-00001F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30</xdr:row>
          <xdr:rowOff>66675</xdr:rowOff>
        </xdr:from>
        <xdr:to>
          <xdr:col>9</xdr:col>
          <xdr:colOff>333375</xdr:colOff>
          <xdr:row>31</xdr:row>
          <xdr:rowOff>114300</xdr:rowOff>
        </xdr:to>
        <xdr:sp macro="" textlink="">
          <xdr:nvSpPr>
            <xdr:cNvPr id="16416" name="OptionButton25" hidden="1">
              <a:extLst>
                <a:ext uri="{63B3BB69-23CF-44E3-9099-C40C66FF867C}">
                  <a14:compatExt spid="_x0000_s16416"/>
                </a:ext>
                <a:ext uri="{FF2B5EF4-FFF2-40B4-BE49-F238E27FC236}">
                  <a16:creationId xmlns:a16="http://schemas.microsoft.com/office/drawing/2014/main" id="{00000000-0008-0000-0400-000020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33</xdr:row>
          <xdr:rowOff>9525</xdr:rowOff>
        </xdr:from>
        <xdr:to>
          <xdr:col>9</xdr:col>
          <xdr:colOff>333375</xdr:colOff>
          <xdr:row>34</xdr:row>
          <xdr:rowOff>57150</xdr:rowOff>
        </xdr:to>
        <xdr:sp macro="" textlink="">
          <xdr:nvSpPr>
            <xdr:cNvPr id="16417" name="OptionButton26" hidden="1">
              <a:extLst>
                <a:ext uri="{63B3BB69-23CF-44E3-9099-C40C66FF867C}">
                  <a14:compatExt spid="_x0000_s16417"/>
                </a:ext>
                <a:ext uri="{FF2B5EF4-FFF2-40B4-BE49-F238E27FC236}">
                  <a16:creationId xmlns:a16="http://schemas.microsoft.com/office/drawing/2014/main" id="{00000000-0008-0000-0400-00002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34</xdr:row>
          <xdr:rowOff>28575</xdr:rowOff>
        </xdr:from>
        <xdr:to>
          <xdr:col>9</xdr:col>
          <xdr:colOff>333375</xdr:colOff>
          <xdr:row>35</xdr:row>
          <xdr:rowOff>76200</xdr:rowOff>
        </xdr:to>
        <xdr:sp macro="" textlink="">
          <xdr:nvSpPr>
            <xdr:cNvPr id="16418" name="OptionButton27" hidden="1">
              <a:extLst>
                <a:ext uri="{63B3BB69-23CF-44E3-9099-C40C66FF867C}">
                  <a14:compatExt spid="_x0000_s16418"/>
                </a:ext>
                <a:ext uri="{FF2B5EF4-FFF2-40B4-BE49-F238E27FC236}">
                  <a16:creationId xmlns:a16="http://schemas.microsoft.com/office/drawing/2014/main" id="{00000000-0008-0000-0400-00002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41</xdr:row>
          <xdr:rowOff>9525</xdr:rowOff>
        </xdr:from>
        <xdr:to>
          <xdr:col>7</xdr:col>
          <xdr:colOff>333375</xdr:colOff>
          <xdr:row>42</xdr:row>
          <xdr:rowOff>57150</xdr:rowOff>
        </xdr:to>
        <xdr:sp macro="" textlink="">
          <xdr:nvSpPr>
            <xdr:cNvPr id="16419" name="OptionButton28" hidden="1">
              <a:extLst>
                <a:ext uri="{63B3BB69-23CF-44E3-9099-C40C66FF867C}">
                  <a14:compatExt spid="_x0000_s16419"/>
                </a:ext>
                <a:ext uri="{FF2B5EF4-FFF2-40B4-BE49-F238E27FC236}">
                  <a16:creationId xmlns:a16="http://schemas.microsoft.com/office/drawing/2014/main" id="{00000000-0008-0000-0400-00002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42</xdr:row>
          <xdr:rowOff>28575</xdr:rowOff>
        </xdr:from>
        <xdr:to>
          <xdr:col>7</xdr:col>
          <xdr:colOff>333375</xdr:colOff>
          <xdr:row>43</xdr:row>
          <xdr:rowOff>76200</xdr:rowOff>
        </xdr:to>
        <xdr:sp macro="" textlink="">
          <xdr:nvSpPr>
            <xdr:cNvPr id="16420" name="OptionButton29" hidden="1">
              <a:extLst>
                <a:ext uri="{63B3BB69-23CF-44E3-9099-C40C66FF867C}">
                  <a14:compatExt spid="_x0000_s16420"/>
                </a:ext>
                <a:ext uri="{FF2B5EF4-FFF2-40B4-BE49-F238E27FC236}">
                  <a16:creationId xmlns:a16="http://schemas.microsoft.com/office/drawing/2014/main" id="{00000000-0008-0000-0400-00002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45</xdr:row>
          <xdr:rowOff>9525</xdr:rowOff>
        </xdr:from>
        <xdr:to>
          <xdr:col>7</xdr:col>
          <xdr:colOff>333375</xdr:colOff>
          <xdr:row>46</xdr:row>
          <xdr:rowOff>57150</xdr:rowOff>
        </xdr:to>
        <xdr:sp macro="" textlink="">
          <xdr:nvSpPr>
            <xdr:cNvPr id="16421" name="OptionButton30" hidden="1">
              <a:extLst>
                <a:ext uri="{63B3BB69-23CF-44E3-9099-C40C66FF867C}">
                  <a14:compatExt spid="_x0000_s16421"/>
                </a:ext>
                <a:ext uri="{FF2B5EF4-FFF2-40B4-BE49-F238E27FC236}">
                  <a16:creationId xmlns:a16="http://schemas.microsoft.com/office/drawing/2014/main" id="{00000000-0008-0000-0400-00002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46</xdr:row>
          <xdr:rowOff>28575</xdr:rowOff>
        </xdr:from>
        <xdr:to>
          <xdr:col>7</xdr:col>
          <xdr:colOff>333375</xdr:colOff>
          <xdr:row>47</xdr:row>
          <xdr:rowOff>76200</xdr:rowOff>
        </xdr:to>
        <xdr:sp macro="" textlink="">
          <xdr:nvSpPr>
            <xdr:cNvPr id="16422" name="OptionButton31" hidden="1">
              <a:extLst>
                <a:ext uri="{63B3BB69-23CF-44E3-9099-C40C66FF867C}">
                  <a14:compatExt spid="_x0000_s16422"/>
                </a:ext>
                <a:ext uri="{FF2B5EF4-FFF2-40B4-BE49-F238E27FC236}">
                  <a16:creationId xmlns:a16="http://schemas.microsoft.com/office/drawing/2014/main" id="{00000000-0008-0000-0400-00002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47</xdr:row>
          <xdr:rowOff>47625</xdr:rowOff>
        </xdr:from>
        <xdr:to>
          <xdr:col>7</xdr:col>
          <xdr:colOff>333375</xdr:colOff>
          <xdr:row>48</xdr:row>
          <xdr:rowOff>95250</xdr:rowOff>
        </xdr:to>
        <xdr:sp macro="" textlink="">
          <xdr:nvSpPr>
            <xdr:cNvPr id="16423" name="OptionButton32" hidden="1">
              <a:extLst>
                <a:ext uri="{63B3BB69-23CF-44E3-9099-C40C66FF867C}">
                  <a14:compatExt spid="_x0000_s16423"/>
                </a:ext>
                <a:ext uri="{FF2B5EF4-FFF2-40B4-BE49-F238E27FC236}">
                  <a16:creationId xmlns:a16="http://schemas.microsoft.com/office/drawing/2014/main" id="{00000000-0008-0000-0400-00002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41</xdr:row>
          <xdr:rowOff>9525</xdr:rowOff>
        </xdr:from>
        <xdr:to>
          <xdr:col>11</xdr:col>
          <xdr:colOff>333375</xdr:colOff>
          <xdr:row>42</xdr:row>
          <xdr:rowOff>57150</xdr:rowOff>
        </xdr:to>
        <xdr:sp macro="" textlink="">
          <xdr:nvSpPr>
            <xdr:cNvPr id="16424" name="OptionButton33" hidden="1">
              <a:extLst>
                <a:ext uri="{63B3BB69-23CF-44E3-9099-C40C66FF867C}">
                  <a14:compatExt spid="_x0000_s16424"/>
                </a:ext>
                <a:ext uri="{FF2B5EF4-FFF2-40B4-BE49-F238E27FC236}">
                  <a16:creationId xmlns:a16="http://schemas.microsoft.com/office/drawing/2014/main" id="{00000000-0008-0000-0400-00002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42</xdr:row>
          <xdr:rowOff>28575</xdr:rowOff>
        </xdr:from>
        <xdr:to>
          <xdr:col>11</xdr:col>
          <xdr:colOff>333375</xdr:colOff>
          <xdr:row>43</xdr:row>
          <xdr:rowOff>76200</xdr:rowOff>
        </xdr:to>
        <xdr:sp macro="" textlink="">
          <xdr:nvSpPr>
            <xdr:cNvPr id="16425" name="OptionButton34" hidden="1">
              <a:extLst>
                <a:ext uri="{63B3BB69-23CF-44E3-9099-C40C66FF867C}">
                  <a14:compatExt spid="_x0000_s16425"/>
                </a:ext>
                <a:ext uri="{FF2B5EF4-FFF2-40B4-BE49-F238E27FC236}">
                  <a16:creationId xmlns:a16="http://schemas.microsoft.com/office/drawing/2014/main" id="{00000000-0008-0000-0400-000029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45</xdr:row>
          <xdr:rowOff>9525</xdr:rowOff>
        </xdr:from>
        <xdr:to>
          <xdr:col>11</xdr:col>
          <xdr:colOff>333375</xdr:colOff>
          <xdr:row>46</xdr:row>
          <xdr:rowOff>57150</xdr:rowOff>
        </xdr:to>
        <xdr:sp macro="" textlink="">
          <xdr:nvSpPr>
            <xdr:cNvPr id="16426" name="OptionButton35" hidden="1">
              <a:extLst>
                <a:ext uri="{63B3BB69-23CF-44E3-9099-C40C66FF867C}">
                  <a14:compatExt spid="_x0000_s16426"/>
                </a:ext>
                <a:ext uri="{FF2B5EF4-FFF2-40B4-BE49-F238E27FC236}">
                  <a16:creationId xmlns:a16="http://schemas.microsoft.com/office/drawing/2014/main" id="{00000000-0008-0000-0400-00002A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46</xdr:row>
          <xdr:rowOff>28575</xdr:rowOff>
        </xdr:from>
        <xdr:to>
          <xdr:col>11</xdr:col>
          <xdr:colOff>333375</xdr:colOff>
          <xdr:row>47</xdr:row>
          <xdr:rowOff>76200</xdr:rowOff>
        </xdr:to>
        <xdr:sp macro="" textlink="">
          <xdr:nvSpPr>
            <xdr:cNvPr id="16427" name="OptionButton36" hidden="1">
              <a:extLst>
                <a:ext uri="{63B3BB69-23CF-44E3-9099-C40C66FF867C}">
                  <a14:compatExt spid="_x0000_s16427"/>
                </a:ext>
                <a:ext uri="{FF2B5EF4-FFF2-40B4-BE49-F238E27FC236}">
                  <a16:creationId xmlns:a16="http://schemas.microsoft.com/office/drawing/2014/main" id="{00000000-0008-0000-0400-00002B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47</xdr:row>
          <xdr:rowOff>47625</xdr:rowOff>
        </xdr:from>
        <xdr:to>
          <xdr:col>11</xdr:col>
          <xdr:colOff>333375</xdr:colOff>
          <xdr:row>48</xdr:row>
          <xdr:rowOff>95250</xdr:rowOff>
        </xdr:to>
        <xdr:sp macro="" textlink="">
          <xdr:nvSpPr>
            <xdr:cNvPr id="16428" name="OptionButton37" hidden="1">
              <a:extLst>
                <a:ext uri="{63B3BB69-23CF-44E3-9099-C40C66FF867C}">
                  <a14:compatExt spid="_x0000_s16428"/>
                </a:ext>
                <a:ext uri="{FF2B5EF4-FFF2-40B4-BE49-F238E27FC236}">
                  <a16:creationId xmlns:a16="http://schemas.microsoft.com/office/drawing/2014/main" id="{00000000-0008-0000-0400-00002C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50</xdr:row>
          <xdr:rowOff>9525</xdr:rowOff>
        </xdr:from>
        <xdr:to>
          <xdr:col>11</xdr:col>
          <xdr:colOff>438150</xdr:colOff>
          <xdr:row>51</xdr:row>
          <xdr:rowOff>57150</xdr:rowOff>
        </xdr:to>
        <xdr:sp macro="" textlink="">
          <xdr:nvSpPr>
            <xdr:cNvPr id="16429" name="OptionButton38" hidden="1">
              <a:extLst>
                <a:ext uri="{63B3BB69-23CF-44E3-9099-C40C66FF867C}">
                  <a14:compatExt spid="_x0000_s16429"/>
                </a:ext>
                <a:ext uri="{FF2B5EF4-FFF2-40B4-BE49-F238E27FC236}">
                  <a16:creationId xmlns:a16="http://schemas.microsoft.com/office/drawing/2014/main" id="{00000000-0008-0000-0400-00002D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51</xdr:row>
          <xdr:rowOff>28575</xdr:rowOff>
        </xdr:from>
        <xdr:to>
          <xdr:col>11</xdr:col>
          <xdr:colOff>438150</xdr:colOff>
          <xdr:row>52</xdr:row>
          <xdr:rowOff>76200</xdr:rowOff>
        </xdr:to>
        <xdr:sp macro="" textlink="">
          <xdr:nvSpPr>
            <xdr:cNvPr id="16430" name="OptionButton39" hidden="1">
              <a:extLst>
                <a:ext uri="{63B3BB69-23CF-44E3-9099-C40C66FF867C}">
                  <a14:compatExt spid="_x0000_s16430"/>
                </a:ext>
                <a:ext uri="{FF2B5EF4-FFF2-40B4-BE49-F238E27FC236}">
                  <a16:creationId xmlns:a16="http://schemas.microsoft.com/office/drawing/2014/main" id="{00000000-0008-0000-0400-00002E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51</xdr:row>
          <xdr:rowOff>9525</xdr:rowOff>
        </xdr:from>
        <xdr:to>
          <xdr:col>7</xdr:col>
          <xdr:colOff>333375</xdr:colOff>
          <xdr:row>52</xdr:row>
          <xdr:rowOff>57150</xdr:rowOff>
        </xdr:to>
        <xdr:sp macro="" textlink="">
          <xdr:nvSpPr>
            <xdr:cNvPr id="16431" name="OptionButton40" hidden="1">
              <a:extLst>
                <a:ext uri="{63B3BB69-23CF-44E3-9099-C40C66FF867C}">
                  <a14:compatExt spid="_x0000_s16431"/>
                </a:ext>
                <a:ext uri="{FF2B5EF4-FFF2-40B4-BE49-F238E27FC236}">
                  <a16:creationId xmlns:a16="http://schemas.microsoft.com/office/drawing/2014/main" id="{00000000-0008-0000-0400-00002F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52</xdr:row>
          <xdr:rowOff>28575</xdr:rowOff>
        </xdr:from>
        <xdr:to>
          <xdr:col>7</xdr:col>
          <xdr:colOff>333375</xdr:colOff>
          <xdr:row>53</xdr:row>
          <xdr:rowOff>76200</xdr:rowOff>
        </xdr:to>
        <xdr:sp macro="" textlink="">
          <xdr:nvSpPr>
            <xdr:cNvPr id="16432" name="OptionButton41" hidden="1">
              <a:extLst>
                <a:ext uri="{63B3BB69-23CF-44E3-9099-C40C66FF867C}">
                  <a14:compatExt spid="_x0000_s16432"/>
                </a:ext>
                <a:ext uri="{FF2B5EF4-FFF2-40B4-BE49-F238E27FC236}">
                  <a16:creationId xmlns:a16="http://schemas.microsoft.com/office/drawing/2014/main" id="{00000000-0008-0000-0400-000030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41</xdr:row>
          <xdr:rowOff>9525</xdr:rowOff>
        </xdr:from>
        <xdr:to>
          <xdr:col>16</xdr:col>
          <xdr:colOff>333375</xdr:colOff>
          <xdr:row>42</xdr:row>
          <xdr:rowOff>57150</xdr:rowOff>
        </xdr:to>
        <xdr:sp macro="" textlink="">
          <xdr:nvSpPr>
            <xdr:cNvPr id="16433" name="OptionButton42" hidden="1">
              <a:extLst>
                <a:ext uri="{63B3BB69-23CF-44E3-9099-C40C66FF867C}">
                  <a14:compatExt spid="_x0000_s16433"/>
                </a:ext>
                <a:ext uri="{FF2B5EF4-FFF2-40B4-BE49-F238E27FC236}">
                  <a16:creationId xmlns:a16="http://schemas.microsoft.com/office/drawing/2014/main" id="{00000000-0008-0000-0400-00003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42</xdr:row>
          <xdr:rowOff>28575</xdr:rowOff>
        </xdr:from>
        <xdr:to>
          <xdr:col>16</xdr:col>
          <xdr:colOff>333375</xdr:colOff>
          <xdr:row>43</xdr:row>
          <xdr:rowOff>76200</xdr:rowOff>
        </xdr:to>
        <xdr:sp macro="" textlink="">
          <xdr:nvSpPr>
            <xdr:cNvPr id="16434" name="OptionButton43" hidden="1">
              <a:extLst>
                <a:ext uri="{63B3BB69-23CF-44E3-9099-C40C66FF867C}">
                  <a14:compatExt spid="_x0000_s16434"/>
                </a:ext>
                <a:ext uri="{FF2B5EF4-FFF2-40B4-BE49-F238E27FC236}">
                  <a16:creationId xmlns:a16="http://schemas.microsoft.com/office/drawing/2014/main" id="{00000000-0008-0000-0400-00003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45</xdr:row>
          <xdr:rowOff>9525</xdr:rowOff>
        </xdr:from>
        <xdr:to>
          <xdr:col>16</xdr:col>
          <xdr:colOff>333375</xdr:colOff>
          <xdr:row>46</xdr:row>
          <xdr:rowOff>57150</xdr:rowOff>
        </xdr:to>
        <xdr:sp macro="" textlink="">
          <xdr:nvSpPr>
            <xdr:cNvPr id="16435" name="OptionButton44" hidden="1">
              <a:extLst>
                <a:ext uri="{63B3BB69-23CF-44E3-9099-C40C66FF867C}">
                  <a14:compatExt spid="_x0000_s16435"/>
                </a:ext>
                <a:ext uri="{FF2B5EF4-FFF2-40B4-BE49-F238E27FC236}">
                  <a16:creationId xmlns:a16="http://schemas.microsoft.com/office/drawing/2014/main" id="{00000000-0008-0000-0400-00003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46</xdr:row>
          <xdr:rowOff>28575</xdr:rowOff>
        </xdr:from>
        <xdr:to>
          <xdr:col>16</xdr:col>
          <xdr:colOff>333375</xdr:colOff>
          <xdr:row>47</xdr:row>
          <xdr:rowOff>76200</xdr:rowOff>
        </xdr:to>
        <xdr:sp macro="" textlink="">
          <xdr:nvSpPr>
            <xdr:cNvPr id="16436" name="OptionButton45" hidden="1">
              <a:extLst>
                <a:ext uri="{63B3BB69-23CF-44E3-9099-C40C66FF867C}">
                  <a14:compatExt spid="_x0000_s16436"/>
                </a:ext>
                <a:ext uri="{FF2B5EF4-FFF2-40B4-BE49-F238E27FC236}">
                  <a16:creationId xmlns:a16="http://schemas.microsoft.com/office/drawing/2014/main" id="{00000000-0008-0000-0400-00003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47</xdr:row>
          <xdr:rowOff>47625</xdr:rowOff>
        </xdr:from>
        <xdr:to>
          <xdr:col>16</xdr:col>
          <xdr:colOff>333375</xdr:colOff>
          <xdr:row>48</xdr:row>
          <xdr:rowOff>95250</xdr:rowOff>
        </xdr:to>
        <xdr:sp macro="" textlink="">
          <xdr:nvSpPr>
            <xdr:cNvPr id="16437" name="OptionButton46" hidden="1">
              <a:extLst>
                <a:ext uri="{63B3BB69-23CF-44E3-9099-C40C66FF867C}">
                  <a14:compatExt spid="_x0000_s16437"/>
                </a:ext>
                <a:ext uri="{FF2B5EF4-FFF2-40B4-BE49-F238E27FC236}">
                  <a16:creationId xmlns:a16="http://schemas.microsoft.com/office/drawing/2014/main" id="{00000000-0008-0000-0400-00003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55</xdr:row>
          <xdr:rowOff>9525</xdr:rowOff>
        </xdr:from>
        <xdr:to>
          <xdr:col>9</xdr:col>
          <xdr:colOff>314325</xdr:colOff>
          <xdr:row>56</xdr:row>
          <xdr:rowOff>57150</xdr:rowOff>
        </xdr:to>
        <xdr:sp macro="" textlink="">
          <xdr:nvSpPr>
            <xdr:cNvPr id="16438" name="CheckBox8" hidden="1">
              <a:extLst>
                <a:ext uri="{63B3BB69-23CF-44E3-9099-C40C66FF867C}">
                  <a14:compatExt spid="_x0000_s16438"/>
                </a:ext>
                <a:ext uri="{FF2B5EF4-FFF2-40B4-BE49-F238E27FC236}">
                  <a16:creationId xmlns:a16="http://schemas.microsoft.com/office/drawing/2014/main" id="{00000000-0008-0000-0400-00003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56</xdr:row>
          <xdr:rowOff>28575</xdr:rowOff>
        </xdr:from>
        <xdr:to>
          <xdr:col>9</xdr:col>
          <xdr:colOff>314325</xdr:colOff>
          <xdr:row>57</xdr:row>
          <xdr:rowOff>76200</xdr:rowOff>
        </xdr:to>
        <xdr:sp macro="" textlink="">
          <xdr:nvSpPr>
            <xdr:cNvPr id="16439" name="CheckBox9" hidden="1">
              <a:extLst>
                <a:ext uri="{63B3BB69-23CF-44E3-9099-C40C66FF867C}">
                  <a14:compatExt spid="_x0000_s16439"/>
                </a:ext>
                <a:ext uri="{FF2B5EF4-FFF2-40B4-BE49-F238E27FC236}">
                  <a16:creationId xmlns:a16="http://schemas.microsoft.com/office/drawing/2014/main" id="{00000000-0008-0000-0400-00003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57</xdr:row>
          <xdr:rowOff>47625</xdr:rowOff>
        </xdr:from>
        <xdr:to>
          <xdr:col>8</xdr:col>
          <xdr:colOff>561975</xdr:colOff>
          <xdr:row>58</xdr:row>
          <xdr:rowOff>95250</xdr:rowOff>
        </xdr:to>
        <xdr:sp macro="" textlink="">
          <xdr:nvSpPr>
            <xdr:cNvPr id="16440" name="CheckBox10" hidden="1">
              <a:extLst>
                <a:ext uri="{63B3BB69-23CF-44E3-9099-C40C66FF867C}">
                  <a14:compatExt spid="_x0000_s16440"/>
                </a:ext>
                <a:ext uri="{FF2B5EF4-FFF2-40B4-BE49-F238E27FC236}">
                  <a16:creationId xmlns:a16="http://schemas.microsoft.com/office/drawing/2014/main" id="{00000000-0008-0000-0400-00003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58</xdr:row>
          <xdr:rowOff>66675</xdr:rowOff>
        </xdr:from>
        <xdr:to>
          <xdr:col>8</xdr:col>
          <xdr:colOff>561975</xdr:colOff>
          <xdr:row>59</xdr:row>
          <xdr:rowOff>114300</xdr:rowOff>
        </xdr:to>
        <xdr:sp macro="" textlink="">
          <xdr:nvSpPr>
            <xdr:cNvPr id="16441" name="CheckBox11" hidden="1">
              <a:extLst>
                <a:ext uri="{63B3BB69-23CF-44E3-9099-C40C66FF867C}">
                  <a14:compatExt spid="_x0000_s16441"/>
                </a:ext>
                <a:ext uri="{FF2B5EF4-FFF2-40B4-BE49-F238E27FC236}">
                  <a16:creationId xmlns:a16="http://schemas.microsoft.com/office/drawing/2014/main" id="{00000000-0008-0000-0400-000039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41</xdr:row>
          <xdr:rowOff>9525</xdr:rowOff>
        </xdr:from>
        <xdr:to>
          <xdr:col>2</xdr:col>
          <xdr:colOff>161925</xdr:colOff>
          <xdr:row>42</xdr:row>
          <xdr:rowOff>57150</xdr:rowOff>
        </xdr:to>
        <xdr:sp macro="" textlink="">
          <xdr:nvSpPr>
            <xdr:cNvPr id="16442" name="OptionButton47" hidden="1">
              <a:extLst>
                <a:ext uri="{63B3BB69-23CF-44E3-9099-C40C66FF867C}">
                  <a14:compatExt spid="_x0000_s16442"/>
                </a:ext>
                <a:ext uri="{FF2B5EF4-FFF2-40B4-BE49-F238E27FC236}">
                  <a16:creationId xmlns:a16="http://schemas.microsoft.com/office/drawing/2014/main" id="{00000000-0008-0000-0400-00003A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42</xdr:row>
          <xdr:rowOff>28575</xdr:rowOff>
        </xdr:from>
        <xdr:to>
          <xdr:col>2</xdr:col>
          <xdr:colOff>161925</xdr:colOff>
          <xdr:row>43</xdr:row>
          <xdr:rowOff>76200</xdr:rowOff>
        </xdr:to>
        <xdr:sp macro="" textlink="">
          <xdr:nvSpPr>
            <xdr:cNvPr id="16443" name="OptionButton48" hidden="1">
              <a:extLst>
                <a:ext uri="{63B3BB69-23CF-44E3-9099-C40C66FF867C}">
                  <a14:compatExt spid="_x0000_s16443"/>
                </a:ext>
                <a:ext uri="{FF2B5EF4-FFF2-40B4-BE49-F238E27FC236}">
                  <a16:creationId xmlns:a16="http://schemas.microsoft.com/office/drawing/2014/main" id="{00000000-0008-0000-0400-00003B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43</xdr:row>
          <xdr:rowOff>47625</xdr:rowOff>
        </xdr:from>
        <xdr:to>
          <xdr:col>2</xdr:col>
          <xdr:colOff>161925</xdr:colOff>
          <xdr:row>44</xdr:row>
          <xdr:rowOff>95250</xdr:rowOff>
        </xdr:to>
        <xdr:sp macro="" textlink="">
          <xdr:nvSpPr>
            <xdr:cNvPr id="16444" name="OptionButton49" hidden="1">
              <a:extLst>
                <a:ext uri="{63B3BB69-23CF-44E3-9099-C40C66FF867C}">
                  <a14:compatExt spid="_x0000_s16444"/>
                </a:ext>
                <a:ext uri="{FF2B5EF4-FFF2-40B4-BE49-F238E27FC236}">
                  <a16:creationId xmlns:a16="http://schemas.microsoft.com/office/drawing/2014/main" id="{00000000-0008-0000-0400-00003C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44</xdr:row>
          <xdr:rowOff>66675</xdr:rowOff>
        </xdr:from>
        <xdr:to>
          <xdr:col>2</xdr:col>
          <xdr:colOff>161925</xdr:colOff>
          <xdr:row>45</xdr:row>
          <xdr:rowOff>114300</xdr:rowOff>
        </xdr:to>
        <xdr:sp macro="" textlink="">
          <xdr:nvSpPr>
            <xdr:cNvPr id="16445" name="OptionButton50" hidden="1">
              <a:extLst>
                <a:ext uri="{63B3BB69-23CF-44E3-9099-C40C66FF867C}">
                  <a14:compatExt spid="_x0000_s16445"/>
                </a:ext>
                <a:ext uri="{FF2B5EF4-FFF2-40B4-BE49-F238E27FC236}">
                  <a16:creationId xmlns:a16="http://schemas.microsoft.com/office/drawing/2014/main" id="{00000000-0008-0000-0400-00003D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45</xdr:row>
          <xdr:rowOff>85725</xdr:rowOff>
        </xdr:from>
        <xdr:to>
          <xdr:col>2</xdr:col>
          <xdr:colOff>161925</xdr:colOff>
          <xdr:row>46</xdr:row>
          <xdr:rowOff>133350</xdr:rowOff>
        </xdr:to>
        <xdr:sp macro="" textlink="">
          <xdr:nvSpPr>
            <xdr:cNvPr id="16446" name="OptionButton51" hidden="1">
              <a:extLst>
                <a:ext uri="{63B3BB69-23CF-44E3-9099-C40C66FF867C}">
                  <a14:compatExt spid="_x0000_s16446"/>
                </a:ext>
                <a:ext uri="{FF2B5EF4-FFF2-40B4-BE49-F238E27FC236}">
                  <a16:creationId xmlns:a16="http://schemas.microsoft.com/office/drawing/2014/main" id="{00000000-0008-0000-0400-00003E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51</xdr:row>
          <xdr:rowOff>9525</xdr:rowOff>
        </xdr:from>
        <xdr:to>
          <xdr:col>2</xdr:col>
          <xdr:colOff>161925</xdr:colOff>
          <xdr:row>52</xdr:row>
          <xdr:rowOff>57150</xdr:rowOff>
        </xdr:to>
        <xdr:sp macro="" textlink="">
          <xdr:nvSpPr>
            <xdr:cNvPr id="16447" name="OptionButton52" hidden="1">
              <a:extLst>
                <a:ext uri="{63B3BB69-23CF-44E3-9099-C40C66FF867C}">
                  <a14:compatExt spid="_x0000_s16447"/>
                </a:ext>
                <a:ext uri="{FF2B5EF4-FFF2-40B4-BE49-F238E27FC236}">
                  <a16:creationId xmlns:a16="http://schemas.microsoft.com/office/drawing/2014/main" id="{00000000-0008-0000-0400-00003F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52</xdr:row>
          <xdr:rowOff>28575</xdr:rowOff>
        </xdr:from>
        <xdr:to>
          <xdr:col>2</xdr:col>
          <xdr:colOff>161925</xdr:colOff>
          <xdr:row>53</xdr:row>
          <xdr:rowOff>76200</xdr:rowOff>
        </xdr:to>
        <xdr:sp macro="" textlink="">
          <xdr:nvSpPr>
            <xdr:cNvPr id="16448" name="OptionButton53" hidden="1">
              <a:extLst>
                <a:ext uri="{63B3BB69-23CF-44E3-9099-C40C66FF867C}">
                  <a14:compatExt spid="_x0000_s16448"/>
                </a:ext>
                <a:ext uri="{FF2B5EF4-FFF2-40B4-BE49-F238E27FC236}">
                  <a16:creationId xmlns:a16="http://schemas.microsoft.com/office/drawing/2014/main" id="{00000000-0008-0000-0400-000040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53</xdr:row>
          <xdr:rowOff>47625</xdr:rowOff>
        </xdr:from>
        <xdr:to>
          <xdr:col>2</xdr:col>
          <xdr:colOff>161925</xdr:colOff>
          <xdr:row>54</xdr:row>
          <xdr:rowOff>95250</xdr:rowOff>
        </xdr:to>
        <xdr:sp macro="" textlink="">
          <xdr:nvSpPr>
            <xdr:cNvPr id="16449" name="OptionButton54" hidden="1">
              <a:extLst>
                <a:ext uri="{63B3BB69-23CF-44E3-9099-C40C66FF867C}">
                  <a14:compatExt spid="_x0000_s16449"/>
                </a:ext>
                <a:ext uri="{FF2B5EF4-FFF2-40B4-BE49-F238E27FC236}">
                  <a16:creationId xmlns:a16="http://schemas.microsoft.com/office/drawing/2014/main" id="{00000000-0008-0000-0400-00004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63</xdr:row>
          <xdr:rowOff>9525</xdr:rowOff>
        </xdr:from>
        <xdr:to>
          <xdr:col>2</xdr:col>
          <xdr:colOff>333375</xdr:colOff>
          <xdr:row>64</xdr:row>
          <xdr:rowOff>57150</xdr:rowOff>
        </xdr:to>
        <xdr:sp macro="" textlink="">
          <xdr:nvSpPr>
            <xdr:cNvPr id="16450" name="OptionButton55" hidden="1">
              <a:extLst>
                <a:ext uri="{63B3BB69-23CF-44E3-9099-C40C66FF867C}">
                  <a14:compatExt spid="_x0000_s16450"/>
                </a:ext>
                <a:ext uri="{FF2B5EF4-FFF2-40B4-BE49-F238E27FC236}">
                  <a16:creationId xmlns:a16="http://schemas.microsoft.com/office/drawing/2014/main" id="{00000000-0008-0000-0400-00004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64</xdr:row>
          <xdr:rowOff>28575</xdr:rowOff>
        </xdr:from>
        <xdr:to>
          <xdr:col>2</xdr:col>
          <xdr:colOff>333375</xdr:colOff>
          <xdr:row>65</xdr:row>
          <xdr:rowOff>76200</xdr:rowOff>
        </xdr:to>
        <xdr:sp macro="" textlink="">
          <xdr:nvSpPr>
            <xdr:cNvPr id="16451" name="OptionButton56" hidden="1">
              <a:extLst>
                <a:ext uri="{63B3BB69-23CF-44E3-9099-C40C66FF867C}">
                  <a14:compatExt spid="_x0000_s16451"/>
                </a:ext>
                <a:ext uri="{FF2B5EF4-FFF2-40B4-BE49-F238E27FC236}">
                  <a16:creationId xmlns:a16="http://schemas.microsoft.com/office/drawing/2014/main" id="{00000000-0008-0000-0400-00004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65</xdr:row>
          <xdr:rowOff>47625</xdr:rowOff>
        </xdr:from>
        <xdr:to>
          <xdr:col>2</xdr:col>
          <xdr:colOff>333375</xdr:colOff>
          <xdr:row>66</xdr:row>
          <xdr:rowOff>95250</xdr:rowOff>
        </xdr:to>
        <xdr:sp macro="" textlink="">
          <xdr:nvSpPr>
            <xdr:cNvPr id="16452" name="OptionButton57" hidden="1">
              <a:extLst>
                <a:ext uri="{63B3BB69-23CF-44E3-9099-C40C66FF867C}">
                  <a14:compatExt spid="_x0000_s16452"/>
                </a:ext>
                <a:ext uri="{FF2B5EF4-FFF2-40B4-BE49-F238E27FC236}">
                  <a16:creationId xmlns:a16="http://schemas.microsoft.com/office/drawing/2014/main" id="{00000000-0008-0000-0400-00004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62</xdr:row>
          <xdr:rowOff>9525</xdr:rowOff>
        </xdr:from>
        <xdr:to>
          <xdr:col>15</xdr:col>
          <xdr:colOff>9525</xdr:colOff>
          <xdr:row>63</xdr:row>
          <xdr:rowOff>57150</xdr:rowOff>
        </xdr:to>
        <xdr:sp macro="" textlink="">
          <xdr:nvSpPr>
            <xdr:cNvPr id="16453" name="CheckBox12" hidden="1">
              <a:extLst>
                <a:ext uri="{63B3BB69-23CF-44E3-9099-C40C66FF867C}">
                  <a14:compatExt spid="_x0000_s16453"/>
                </a:ext>
                <a:ext uri="{FF2B5EF4-FFF2-40B4-BE49-F238E27FC236}">
                  <a16:creationId xmlns:a16="http://schemas.microsoft.com/office/drawing/2014/main" id="{00000000-0008-0000-0400-00004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73</xdr:row>
          <xdr:rowOff>9525</xdr:rowOff>
        </xdr:from>
        <xdr:to>
          <xdr:col>2</xdr:col>
          <xdr:colOff>0</xdr:colOff>
          <xdr:row>74</xdr:row>
          <xdr:rowOff>57150</xdr:rowOff>
        </xdr:to>
        <xdr:sp macro="" textlink="">
          <xdr:nvSpPr>
            <xdr:cNvPr id="16454" name="OptionButton58" hidden="1">
              <a:extLst>
                <a:ext uri="{63B3BB69-23CF-44E3-9099-C40C66FF867C}">
                  <a14:compatExt spid="_x0000_s16454"/>
                </a:ext>
                <a:ext uri="{FF2B5EF4-FFF2-40B4-BE49-F238E27FC236}">
                  <a16:creationId xmlns:a16="http://schemas.microsoft.com/office/drawing/2014/main" id="{00000000-0008-0000-0400-00004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74</xdr:row>
          <xdr:rowOff>28575</xdr:rowOff>
        </xdr:from>
        <xdr:to>
          <xdr:col>2</xdr:col>
          <xdr:colOff>0</xdr:colOff>
          <xdr:row>75</xdr:row>
          <xdr:rowOff>76200</xdr:rowOff>
        </xdr:to>
        <xdr:sp macro="" textlink="">
          <xdr:nvSpPr>
            <xdr:cNvPr id="16455" name="OptionButton59" hidden="1">
              <a:extLst>
                <a:ext uri="{63B3BB69-23CF-44E3-9099-C40C66FF867C}">
                  <a14:compatExt spid="_x0000_s16455"/>
                </a:ext>
                <a:ext uri="{FF2B5EF4-FFF2-40B4-BE49-F238E27FC236}">
                  <a16:creationId xmlns:a16="http://schemas.microsoft.com/office/drawing/2014/main" id="{00000000-0008-0000-0400-00004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63</xdr:row>
          <xdr:rowOff>9525</xdr:rowOff>
        </xdr:from>
        <xdr:to>
          <xdr:col>10</xdr:col>
          <xdr:colOff>0</xdr:colOff>
          <xdr:row>64</xdr:row>
          <xdr:rowOff>57150</xdr:rowOff>
        </xdr:to>
        <xdr:sp macro="" textlink="">
          <xdr:nvSpPr>
            <xdr:cNvPr id="16456" name="CheckBox13" hidden="1">
              <a:extLst>
                <a:ext uri="{63B3BB69-23CF-44E3-9099-C40C66FF867C}">
                  <a14:compatExt spid="_x0000_s16456"/>
                </a:ext>
                <a:ext uri="{FF2B5EF4-FFF2-40B4-BE49-F238E27FC236}">
                  <a16:creationId xmlns:a16="http://schemas.microsoft.com/office/drawing/2014/main" id="{00000000-0008-0000-0400-00004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64</xdr:row>
          <xdr:rowOff>28575</xdr:rowOff>
        </xdr:from>
        <xdr:to>
          <xdr:col>10</xdr:col>
          <xdr:colOff>0</xdr:colOff>
          <xdr:row>65</xdr:row>
          <xdr:rowOff>76200</xdr:rowOff>
        </xdr:to>
        <xdr:sp macro="" textlink="">
          <xdr:nvSpPr>
            <xdr:cNvPr id="16457" name="CheckBox14" hidden="1">
              <a:extLst>
                <a:ext uri="{63B3BB69-23CF-44E3-9099-C40C66FF867C}">
                  <a14:compatExt spid="_x0000_s16457"/>
                </a:ext>
                <a:ext uri="{FF2B5EF4-FFF2-40B4-BE49-F238E27FC236}">
                  <a16:creationId xmlns:a16="http://schemas.microsoft.com/office/drawing/2014/main" id="{00000000-0008-0000-0400-000049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65</xdr:row>
          <xdr:rowOff>47625</xdr:rowOff>
        </xdr:from>
        <xdr:to>
          <xdr:col>10</xdr:col>
          <xdr:colOff>0</xdr:colOff>
          <xdr:row>66</xdr:row>
          <xdr:rowOff>95250</xdr:rowOff>
        </xdr:to>
        <xdr:sp macro="" textlink="">
          <xdr:nvSpPr>
            <xdr:cNvPr id="16458" name="CheckBox15" hidden="1">
              <a:extLst>
                <a:ext uri="{63B3BB69-23CF-44E3-9099-C40C66FF867C}">
                  <a14:compatExt spid="_x0000_s16458"/>
                </a:ext>
                <a:ext uri="{FF2B5EF4-FFF2-40B4-BE49-F238E27FC236}">
                  <a16:creationId xmlns:a16="http://schemas.microsoft.com/office/drawing/2014/main" id="{00000000-0008-0000-0400-00004A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65</xdr:row>
          <xdr:rowOff>47625</xdr:rowOff>
        </xdr:from>
        <xdr:to>
          <xdr:col>12</xdr:col>
          <xdr:colOff>0</xdr:colOff>
          <xdr:row>66</xdr:row>
          <xdr:rowOff>95250</xdr:rowOff>
        </xdr:to>
        <xdr:sp macro="" textlink="">
          <xdr:nvSpPr>
            <xdr:cNvPr id="16459" name="CheckBox16" hidden="1">
              <a:extLst>
                <a:ext uri="{63B3BB69-23CF-44E3-9099-C40C66FF867C}">
                  <a14:compatExt spid="_x0000_s16459"/>
                </a:ext>
                <a:ext uri="{FF2B5EF4-FFF2-40B4-BE49-F238E27FC236}">
                  <a16:creationId xmlns:a16="http://schemas.microsoft.com/office/drawing/2014/main" id="{00000000-0008-0000-0400-00004B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68</xdr:row>
          <xdr:rowOff>9525</xdr:rowOff>
        </xdr:from>
        <xdr:to>
          <xdr:col>11</xdr:col>
          <xdr:colOff>9525</xdr:colOff>
          <xdr:row>69</xdr:row>
          <xdr:rowOff>57150</xdr:rowOff>
        </xdr:to>
        <xdr:sp macro="" textlink="">
          <xdr:nvSpPr>
            <xdr:cNvPr id="16460" name="OptionButton60" hidden="1">
              <a:extLst>
                <a:ext uri="{63B3BB69-23CF-44E3-9099-C40C66FF867C}">
                  <a14:compatExt spid="_x0000_s16460"/>
                </a:ext>
                <a:ext uri="{FF2B5EF4-FFF2-40B4-BE49-F238E27FC236}">
                  <a16:creationId xmlns:a16="http://schemas.microsoft.com/office/drawing/2014/main" id="{00000000-0008-0000-0400-00004C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69</xdr:row>
          <xdr:rowOff>28575</xdr:rowOff>
        </xdr:from>
        <xdr:to>
          <xdr:col>11</xdr:col>
          <xdr:colOff>9525</xdr:colOff>
          <xdr:row>70</xdr:row>
          <xdr:rowOff>76200</xdr:rowOff>
        </xdr:to>
        <xdr:sp macro="" textlink="">
          <xdr:nvSpPr>
            <xdr:cNvPr id="16461" name="OptionButton61" hidden="1">
              <a:extLst>
                <a:ext uri="{63B3BB69-23CF-44E3-9099-C40C66FF867C}">
                  <a14:compatExt spid="_x0000_s16461"/>
                </a:ext>
                <a:ext uri="{FF2B5EF4-FFF2-40B4-BE49-F238E27FC236}">
                  <a16:creationId xmlns:a16="http://schemas.microsoft.com/office/drawing/2014/main" id="{00000000-0008-0000-0400-00004D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73</xdr:row>
          <xdr:rowOff>9525</xdr:rowOff>
        </xdr:from>
        <xdr:to>
          <xdr:col>10</xdr:col>
          <xdr:colOff>161925</xdr:colOff>
          <xdr:row>74</xdr:row>
          <xdr:rowOff>57150</xdr:rowOff>
        </xdr:to>
        <xdr:sp macro="" textlink="">
          <xdr:nvSpPr>
            <xdr:cNvPr id="16462" name="OptionButton62" hidden="1">
              <a:extLst>
                <a:ext uri="{63B3BB69-23CF-44E3-9099-C40C66FF867C}">
                  <a14:compatExt spid="_x0000_s16462"/>
                </a:ext>
                <a:ext uri="{FF2B5EF4-FFF2-40B4-BE49-F238E27FC236}">
                  <a16:creationId xmlns:a16="http://schemas.microsoft.com/office/drawing/2014/main" id="{00000000-0008-0000-0400-00004E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74</xdr:row>
          <xdr:rowOff>28575</xdr:rowOff>
        </xdr:from>
        <xdr:to>
          <xdr:col>10</xdr:col>
          <xdr:colOff>161925</xdr:colOff>
          <xdr:row>75</xdr:row>
          <xdr:rowOff>76200</xdr:rowOff>
        </xdr:to>
        <xdr:sp macro="" textlink="">
          <xdr:nvSpPr>
            <xdr:cNvPr id="16463" name="OptionButton63" hidden="1">
              <a:extLst>
                <a:ext uri="{63B3BB69-23CF-44E3-9099-C40C66FF867C}">
                  <a14:compatExt spid="_x0000_s16463"/>
                </a:ext>
                <a:ext uri="{FF2B5EF4-FFF2-40B4-BE49-F238E27FC236}">
                  <a16:creationId xmlns:a16="http://schemas.microsoft.com/office/drawing/2014/main" id="{00000000-0008-0000-0400-00004F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80</xdr:row>
          <xdr:rowOff>9525</xdr:rowOff>
        </xdr:from>
        <xdr:to>
          <xdr:col>2</xdr:col>
          <xdr:colOff>333375</xdr:colOff>
          <xdr:row>81</xdr:row>
          <xdr:rowOff>57150</xdr:rowOff>
        </xdr:to>
        <xdr:sp macro="" textlink="">
          <xdr:nvSpPr>
            <xdr:cNvPr id="16464" name="OptionButton64" hidden="1">
              <a:extLst>
                <a:ext uri="{63B3BB69-23CF-44E3-9099-C40C66FF867C}">
                  <a14:compatExt spid="_x0000_s16464"/>
                </a:ext>
                <a:ext uri="{FF2B5EF4-FFF2-40B4-BE49-F238E27FC236}">
                  <a16:creationId xmlns:a16="http://schemas.microsoft.com/office/drawing/2014/main" id="{00000000-0008-0000-0400-000050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80</xdr:row>
          <xdr:rowOff>9525</xdr:rowOff>
        </xdr:from>
        <xdr:to>
          <xdr:col>7</xdr:col>
          <xdr:colOff>190500</xdr:colOff>
          <xdr:row>81</xdr:row>
          <xdr:rowOff>57150</xdr:rowOff>
        </xdr:to>
        <xdr:sp macro="" textlink="">
          <xdr:nvSpPr>
            <xdr:cNvPr id="16465" name="OptionButton65" hidden="1">
              <a:extLst>
                <a:ext uri="{63B3BB69-23CF-44E3-9099-C40C66FF867C}">
                  <a14:compatExt spid="_x0000_s16465"/>
                </a:ext>
                <a:ext uri="{FF2B5EF4-FFF2-40B4-BE49-F238E27FC236}">
                  <a16:creationId xmlns:a16="http://schemas.microsoft.com/office/drawing/2014/main" id="{00000000-0008-0000-0400-00005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83</xdr:row>
          <xdr:rowOff>9525</xdr:rowOff>
        </xdr:from>
        <xdr:to>
          <xdr:col>2</xdr:col>
          <xdr:colOff>333375</xdr:colOff>
          <xdr:row>84</xdr:row>
          <xdr:rowOff>57150</xdr:rowOff>
        </xdr:to>
        <xdr:sp macro="" textlink="">
          <xdr:nvSpPr>
            <xdr:cNvPr id="16466" name="OptionButton66" hidden="1">
              <a:extLst>
                <a:ext uri="{63B3BB69-23CF-44E3-9099-C40C66FF867C}">
                  <a14:compatExt spid="_x0000_s16466"/>
                </a:ext>
                <a:ext uri="{FF2B5EF4-FFF2-40B4-BE49-F238E27FC236}">
                  <a16:creationId xmlns:a16="http://schemas.microsoft.com/office/drawing/2014/main" id="{00000000-0008-0000-0400-00005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84</xdr:row>
          <xdr:rowOff>28575</xdr:rowOff>
        </xdr:from>
        <xdr:to>
          <xdr:col>2</xdr:col>
          <xdr:colOff>333375</xdr:colOff>
          <xdr:row>85</xdr:row>
          <xdr:rowOff>76200</xdr:rowOff>
        </xdr:to>
        <xdr:sp macro="" textlink="">
          <xdr:nvSpPr>
            <xdr:cNvPr id="16467" name="OptionButton67" hidden="1">
              <a:extLst>
                <a:ext uri="{63B3BB69-23CF-44E3-9099-C40C66FF867C}">
                  <a14:compatExt spid="_x0000_s16467"/>
                </a:ext>
                <a:ext uri="{FF2B5EF4-FFF2-40B4-BE49-F238E27FC236}">
                  <a16:creationId xmlns:a16="http://schemas.microsoft.com/office/drawing/2014/main" id="{00000000-0008-0000-0400-00005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88</xdr:row>
          <xdr:rowOff>9525</xdr:rowOff>
        </xdr:from>
        <xdr:to>
          <xdr:col>2</xdr:col>
          <xdr:colOff>333375</xdr:colOff>
          <xdr:row>89</xdr:row>
          <xdr:rowOff>57150</xdr:rowOff>
        </xdr:to>
        <xdr:sp macro="" textlink="">
          <xdr:nvSpPr>
            <xdr:cNvPr id="16468" name="OptionButton68" hidden="1">
              <a:extLst>
                <a:ext uri="{63B3BB69-23CF-44E3-9099-C40C66FF867C}">
                  <a14:compatExt spid="_x0000_s16468"/>
                </a:ext>
                <a:ext uri="{FF2B5EF4-FFF2-40B4-BE49-F238E27FC236}">
                  <a16:creationId xmlns:a16="http://schemas.microsoft.com/office/drawing/2014/main" id="{00000000-0008-0000-0400-00005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92</xdr:row>
          <xdr:rowOff>9525</xdr:rowOff>
        </xdr:from>
        <xdr:to>
          <xdr:col>3</xdr:col>
          <xdr:colOff>190500</xdr:colOff>
          <xdr:row>93</xdr:row>
          <xdr:rowOff>57150</xdr:rowOff>
        </xdr:to>
        <xdr:sp macro="" textlink="">
          <xdr:nvSpPr>
            <xdr:cNvPr id="16469" name="OptionButton69" hidden="1">
              <a:extLst>
                <a:ext uri="{63B3BB69-23CF-44E3-9099-C40C66FF867C}">
                  <a14:compatExt spid="_x0000_s16469"/>
                </a:ext>
                <a:ext uri="{FF2B5EF4-FFF2-40B4-BE49-F238E27FC236}">
                  <a16:creationId xmlns:a16="http://schemas.microsoft.com/office/drawing/2014/main" id="{00000000-0008-0000-0400-00005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88</xdr:row>
          <xdr:rowOff>9525</xdr:rowOff>
        </xdr:from>
        <xdr:to>
          <xdr:col>9</xdr:col>
          <xdr:colOff>466725</xdr:colOff>
          <xdr:row>89</xdr:row>
          <xdr:rowOff>57150</xdr:rowOff>
        </xdr:to>
        <xdr:sp macro="" textlink="">
          <xdr:nvSpPr>
            <xdr:cNvPr id="16470" name="OptionButton70" hidden="1">
              <a:extLst>
                <a:ext uri="{63B3BB69-23CF-44E3-9099-C40C66FF867C}">
                  <a14:compatExt spid="_x0000_s16470"/>
                </a:ext>
                <a:ext uri="{FF2B5EF4-FFF2-40B4-BE49-F238E27FC236}">
                  <a16:creationId xmlns:a16="http://schemas.microsoft.com/office/drawing/2014/main" id="{00000000-0008-0000-0400-00005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89</xdr:row>
          <xdr:rowOff>28575</xdr:rowOff>
        </xdr:from>
        <xdr:to>
          <xdr:col>9</xdr:col>
          <xdr:colOff>466725</xdr:colOff>
          <xdr:row>90</xdr:row>
          <xdr:rowOff>76200</xdr:rowOff>
        </xdr:to>
        <xdr:sp macro="" textlink="">
          <xdr:nvSpPr>
            <xdr:cNvPr id="16471" name="OptionButton71" hidden="1">
              <a:extLst>
                <a:ext uri="{63B3BB69-23CF-44E3-9099-C40C66FF867C}">
                  <a14:compatExt spid="_x0000_s16471"/>
                </a:ext>
                <a:ext uri="{FF2B5EF4-FFF2-40B4-BE49-F238E27FC236}">
                  <a16:creationId xmlns:a16="http://schemas.microsoft.com/office/drawing/2014/main" id="{00000000-0008-0000-0400-00005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90</xdr:row>
          <xdr:rowOff>47625</xdr:rowOff>
        </xdr:from>
        <xdr:to>
          <xdr:col>9</xdr:col>
          <xdr:colOff>466725</xdr:colOff>
          <xdr:row>91</xdr:row>
          <xdr:rowOff>95250</xdr:rowOff>
        </xdr:to>
        <xdr:sp macro="" textlink="">
          <xdr:nvSpPr>
            <xdr:cNvPr id="16472" name="OptionButton72" hidden="1">
              <a:extLst>
                <a:ext uri="{63B3BB69-23CF-44E3-9099-C40C66FF867C}">
                  <a14:compatExt spid="_x0000_s16472"/>
                </a:ext>
                <a:ext uri="{FF2B5EF4-FFF2-40B4-BE49-F238E27FC236}">
                  <a16:creationId xmlns:a16="http://schemas.microsoft.com/office/drawing/2014/main" id="{00000000-0008-0000-0400-00005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88</xdr:row>
          <xdr:rowOff>9525</xdr:rowOff>
        </xdr:from>
        <xdr:to>
          <xdr:col>16</xdr:col>
          <xdr:colOff>314325</xdr:colOff>
          <xdr:row>89</xdr:row>
          <xdr:rowOff>57150</xdr:rowOff>
        </xdr:to>
        <xdr:sp macro="" textlink="">
          <xdr:nvSpPr>
            <xdr:cNvPr id="16473" name="CheckBox17" hidden="1">
              <a:extLst>
                <a:ext uri="{63B3BB69-23CF-44E3-9099-C40C66FF867C}">
                  <a14:compatExt spid="_x0000_s16473"/>
                </a:ext>
                <a:ext uri="{FF2B5EF4-FFF2-40B4-BE49-F238E27FC236}">
                  <a16:creationId xmlns:a16="http://schemas.microsoft.com/office/drawing/2014/main" id="{00000000-0008-0000-0400-000059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89</xdr:row>
          <xdr:rowOff>28575</xdr:rowOff>
        </xdr:from>
        <xdr:to>
          <xdr:col>16</xdr:col>
          <xdr:colOff>314325</xdr:colOff>
          <xdr:row>90</xdr:row>
          <xdr:rowOff>76200</xdr:rowOff>
        </xdr:to>
        <xdr:sp macro="" textlink="">
          <xdr:nvSpPr>
            <xdr:cNvPr id="16474" name="CheckBox18" hidden="1">
              <a:extLst>
                <a:ext uri="{63B3BB69-23CF-44E3-9099-C40C66FF867C}">
                  <a14:compatExt spid="_x0000_s16474"/>
                </a:ext>
                <a:ext uri="{FF2B5EF4-FFF2-40B4-BE49-F238E27FC236}">
                  <a16:creationId xmlns:a16="http://schemas.microsoft.com/office/drawing/2014/main" id="{00000000-0008-0000-0400-00005A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90</xdr:row>
          <xdr:rowOff>47625</xdr:rowOff>
        </xdr:from>
        <xdr:to>
          <xdr:col>16</xdr:col>
          <xdr:colOff>314325</xdr:colOff>
          <xdr:row>91</xdr:row>
          <xdr:rowOff>95250</xdr:rowOff>
        </xdr:to>
        <xdr:sp macro="" textlink="">
          <xdr:nvSpPr>
            <xdr:cNvPr id="16475" name="CheckBox19" hidden="1">
              <a:extLst>
                <a:ext uri="{63B3BB69-23CF-44E3-9099-C40C66FF867C}">
                  <a14:compatExt spid="_x0000_s16475"/>
                </a:ext>
                <a:ext uri="{FF2B5EF4-FFF2-40B4-BE49-F238E27FC236}">
                  <a16:creationId xmlns:a16="http://schemas.microsoft.com/office/drawing/2014/main" id="{00000000-0008-0000-0400-00005B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91</xdr:row>
          <xdr:rowOff>66675</xdr:rowOff>
        </xdr:from>
        <xdr:to>
          <xdr:col>16</xdr:col>
          <xdr:colOff>314325</xdr:colOff>
          <xdr:row>92</xdr:row>
          <xdr:rowOff>114300</xdr:rowOff>
        </xdr:to>
        <xdr:sp macro="" textlink="">
          <xdr:nvSpPr>
            <xdr:cNvPr id="16476" name="CheckBox20" hidden="1">
              <a:extLst>
                <a:ext uri="{63B3BB69-23CF-44E3-9099-C40C66FF867C}">
                  <a14:compatExt spid="_x0000_s16476"/>
                </a:ext>
                <a:ext uri="{FF2B5EF4-FFF2-40B4-BE49-F238E27FC236}">
                  <a16:creationId xmlns:a16="http://schemas.microsoft.com/office/drawing/2014/main" id="{00000000-0008-0000-0400-00005C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92</xdr:row>
          <xdr:rowOff>85725</xdr:rowOff>
        </xdr:from>
        <xdr:to>
          <xdr:col>16</xdr:col>
          <xdr:colOff>314325</xdr:colOff>
          <xdr:row>93</xdr:row>
          <xdr:rowOff>133350</xdr:rowOff>
        </xdr:to>
        <xdr:sp macro="" textlink="">
          <xdr:nvSpPr>
            <xdr:cNvPr id="16477" name="CheckBox21" hidden="1">
              <a:extLst>
                <a:ext uri="{63B3BB69-23CF-44E3-9099-C40C66FF867C}">
                  <a14:compatExt spid="_x0000_s16477"/>
                </a:ext>
                <a:ext uri="{FF2B5EF4-FFF2-40B4-BE49-F238E27FC236}">
                  <a16:creationId xmlns:a16="http://schemas.microsoft.com/office/drawing/2014/main" id="{00000000-0008-0000-0400-00005D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93</xdr:row>
          <xdr:rowOff>104775</xdr:rowOff>
        </xdr:from>
        <xdr:to>
          <xdr:col>16</xdr:col>
          <xdr:colOff>314325</xdr:colOff>
          <xdr:row>94</xdr:row>
          <xdr:rowOff>152400</xdr:rowOff>
        </xdr:to>
        <xdr:sp macro="" textlink="">
          <xdr:nvSpPr>
            <xdr:cNvPr id="16478" name="CheckBox22" hidden="1">
              <a:extLst>
                <a:ext uri="{63B3BB69-23CF-44E3-9099-C40C66FF867C}">
                  <a14:compatExt spid="_x0000_s16478"/>
                </a:ext>
                <a:ext uri="{FF2B5EF4-FFF2-40B4-BE49-F238E27FC236}">
                  <a16:creationId xmlns:a16="http://schemas.microsoft.com/office/drawing/2014/main" id="{00000000-0008-0000-0400-00005E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102</xdr:row>
          <xdr:rowOff>9525</xdr:rowOff>
        </xdr:from>
        <xdr:to>
          <xdr:col>3</xdr:col>
          <xdr:colOff>9525</xdr:colOff>
          <xdr:row>103</xdr:row>
          <xdr:rowOff>57150</xdr:rowOff>
        </xdr:to>
        <xdr:sp macro="" textlink="">
          <xdr:nvSpPr>
            <xdr:cNvPr id="16479" name="OptionButton73" hidden="1">
              <a:extLst>
                <a:ext uri="{63B3BB69-23CF-44E3-9099-C40C66FF867C}">
                  <a14:compatExt spid="_x0000_s16479"/>
                </a:ext>
                <a:ext uri="{FF2B5EF4-FFF2-40B4-BE49-F238E27FC236}">
                  <a16:creationId xmlns:a16="http://schemas.microsoft.com/office/drawing/2014/main" id="{00000000-0008-0000-0400-00005F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103</xdr:row>
          <xdr:rowOff>28575</xdr:rowOff>
        </xdr:from>
        <xdr:to>
          <xdr:col>3</xdr:col>
          <xdr:colOff>9525</xdr:colOff>
          <xdr:row>104</xdr:row>
          <xdr:rowOff>76200</xdr:rowOff>
        </xdr:to>
        <xdr:sp macro="" textlink="">
          <xdr:nvSpPr>
            <xdr:cNvPr id="16480" name="OptionButton74" hidden="1">
              <a:extLst>
                <a:ext uri="{63B3BB69-23CF-44E3-9099-C40C66FF867C}">
                  <a14:compatExt spid="_x0000_s16480"/>
                </a:ext>
                <a:ext uri="{FF2B5EF4-FFF2-40B4-BE49-F238E27FC236}">
                  <a16:creationId xmlns:a16="http://schemas.microsoft.com/office/drawing/2014/main" id="{00000000-0008-0000-0400-000060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104</xdr:row>
          <xdr:rowOff>47625</xdr:rowOff>
        </xdr:from>
        <xdr:to>
          <xdr:col>3</xdr:col>
          <xdr:colOff>9525</xdr:colOff>
          <xdr:row>105</xdr:row>
          <xdr:rowOff>95250</xdr:rowOff>
        </xdr:to>
        <xdr:sp macro="" textlink="">
          <xdr:nvSpPr>
            <xdr:cNvPr id="16481" name="OptionButton75" hidden="1">
              <a:extLst>
                <a:ext uri="{63B3BB69-23CF-44E3-9099-C40C66FF867C}">
                  <a14:compatExt spid="_x0000_s16481"/>
                </a:ext>
                <a:ext uri="{FF2B5EF4-FFF2-40B4-BE49-F238E27FC236}">
                  <a16:creationId xmlns:a16="http://schemas.microsoft.com/office/drawing/2014/main" id="{00000000-0008-0000-0400-00006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105</xdr:row>
          <xdr:rowOff>66675</xdr:rowOff>
        </xdr:from>
        <xdr:to>
          <xdr:col>3</xdr:col>
          <xdr:colOff>9525</xdr:colOff>
          <xdr:row>106</xdr:row>
          <xdr:rowOff>114300</xdr:rowOff>
        </xdr:to>
        <xdr:sp macro="" textlink="">
          <xdr:nvSpPr>
            <xdr:cNvPr id="16482" name="OptionButton76" hidden="1">
              <a:extLst>
                <a:ext uri="{63B3BB69-23CF-44E3-9099-C40C66FF867C}">
                  <a14:compatExt spid="_x0000_s16482"/>
                </a:ext>
                <a:ext uri="{FF2B5EF4-FFF2-40B4-BE49-F238E27FC236}">
                  <a16:creationId xmlns:a16="http://schemas.microsoft.com/office/drawing/2014/main" id="{00000000-0008-0000-0400-00006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103</xdr:row>
          <xdr:rowOff>9525</xdr:rowOff>
        </xdr:from>
        <xdr:to>
          <xdr:col>9</xdr:col>
          <xdr:colOff>9525</xdr:colOff>
          <xdr:row>104</xdr:row>
          <xdr:rowOff>57150</xdr:rowOff>
        </xdr:to>
        <xdr:sp macro="" textlink="">
          <xdr:nvSpPr>
            <xdr:cNvPr id="16483" name="OptionButton77" hidden="1">
              <a:extLst>
                <a:ext uri="{63B3BB69-23CF-44E3-9099-C40C66FF867C}">
                  <a14:compatExt spid="_x0000_s16483"/>
                </a:ext>
                <a:ext uri="{FF2B5EF4-FFF2-40B4-BE49-F238E27FC236}">
                  <a16:creationId xmlns:a16="http://schemas.microsoft.com/office/drawing/2014/main" id="{00000000-0008-0000-0400-00006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104</xdr:row>
          <xdr:rowOff>28575</xdr:rowOff>
        </xdr:from>
        <xdr:to>
          <xdr:col>9</xdr:col>
          <xdr:colOff>9525</xdr:colOff>
          <xdr:row>105</xdr:row>
          <xdr:rowOff>76200</xdr:rowOff>
        </xdr:to>
        <xdr:sp macro="" textlink="">
          <xdr:nvSpPr>
            <xdr:cNvPr id="16484" name="OptionButton78" hidden="1">
              <a:extLst>
                <a:ext uri="{63B3BB69-23CF-44E3-9099-C40C66FF867C}">
                  <a14:compatExt spid="_x0000_s16484"/>
                </a:ext>
                <a:ext uri="{FF2B5EF4-FFF2-40B4-BE49-F238E27FC236}">
                  <a16:creationId xmlns:a16="http://schemas.microsoft.com/office/drawing/2014/main" id="{00000000-0008-0000-0400-00006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105</xdr:row>
          <xdr:rowOff>47625</xdr:rowOff>
        </xdr:from>
        <xdr:to>
          <xdr:col>9</xdr:col>
          <xdr:colOff>9525</xdr:colOff>
          <xdr:row>106</xdr:row>
          <xdr:rowOff>95250</xdr:rowOff>
        </xdr:to>
        <xdr:sp macro="" textlink="">
          <xdr:nvSpPr>
            <xdr:cNvPr id="16485" name="OptionButton79" hidden="1">
              <a:extLst>
                <a:ext uri="{63B3BB69-23CF-44E3-9099-C40C66FF867C}">
                  <a14:compatExt spid="_x0000_s16485"/>
                </a:ext>
                <a:ext uri="{FF2B5EF4-FFF2-40B4-BE49-F238E27FC236}">
                  <a16:creationId xmlns:a16="http://schemas.microsoft.com/office/drawing/2014/main" id="{00000000-0008-0000-0400-00006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106</xdr:row>
          <xdr:rowOff>66675</xdr:rowOff>
        </xdr:from>
        <xdr:to>
          <xdr:col>9</xdr:col>
          <xdr:colOff>9525</xdr:colOff>
          <xdr:row>107</xdr:row>
          <xdr:rowOff>114300</xdr:rowOff>
        </xdr:to>
        <xdr:sp macro="" textlink="">
          <xdr:nvSpPr>
            <xdr:cNvPr id="16486" name="OptionButton80" hidden="1">
              <a:extLst>
                <a:ext uri="{63B3BB69-23CF-44E3-9099-C40C66FF867C}">
                  <a14:compatExt spid="_x0000_s16486"/>
                </a:ext>
                <a:ext uri="{FF2B5EF4-FFF2-40B4-BE49-F238E27FC236}">
                  <a16:creationId xmlns:a16="http://schemas.microsoft.com/office/drawing/2014/main" id="{00000000-0008-0000-0400-00006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109</xdr:row>
          <xdr:rowOff>9525</xdr:rowOff>
        </xdr:from>
        <xdr:to>
          <xdr:col>10</xdr:col>
          <xdr:colOff>219075</xdr:colOff>
          <xdr:row>110</xdr:row>
          <xdr:rowOff>57150</xdr:rowOff>
        </xdr:to>
        <xdr:sp macro="" textlink="">
          <xdr:nvSpPr>
            <xdr:cNvPr id="16487" name="OptionButton81" hidden="1">
              <a:extLst>
                <a:ext uri="{63B3BB69-23CF-44E3-9099-C40C66FF867C}">
                  <a14:compatExt spid="_x0000_s16487"/>
                </a:ext>
                <a:ext uri="{FF2B5EF4-FFF2-40B4-BE49-F238E27FC236}">
                  <a16:creationId xmlns:a16="http://schemas.microsoft.com/office/drawing/2014/main" id="{00000000-0008-0000-0400-00006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110</xdr:row>
          <xdr:rowOff>28575</xdr:rowOff>
        </xdr:from>
        <xdr:to>
          <xdr:col>10</xdr:col>
          <xdr:colOff>219075</xdr:colOff>
          <xdr:row>111</xdr:row>
          <xdr:rowOff>76200</xdr:rowOff>
        </xdr:to>
        <xdr:sp macro="" textlink="">
          <xdr:nvSpPr>
            <xdr:cNvPr id="16488" name="OptionButton82" hidden="1">
              <a:extLst>
                <a:ext uri="{63B3BB69-23CF-44E3-9099-C40C66FF867C}">
                  <a14:compatExt spid="_x0000_s16488"/>
                </a:ext>
                <a:ext uri="{FF2B5EF4-FFF2-40B4-BE49-F238E27FC236}">
                  <a16:creationId xmlns:a16="http://schemas.microsoft.com/office/drawing/2014/main" id="{00000000-0008-0000-0400-00006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111</xdr:row>
          <xdr:rowOff>47625</xdr:rowOff>
        </xdr:from>
        <xdr:to>
          <xdr:col>10</xdr:col>
          <xdr:colOff>219075</xdr:colOff>
          <xdr:row>112</xdr:row>
          <xdr:rowOff>95250</xdr:rowOff>
        </xdr:to>
        <xdr:sp macro="" textlink="">
          <xdr:nvSpPr>
            <xdr:cNvPr id="16489" name="OptionButton83" hidden="1">
              <a:extLst>
                <a:ext uri="{63B3BB69-23CF-44E3-9099-C40C66FF867C}">
                  <a14:compatExt spid="_x0000_s16489"/>
                </a:ext>
                <a:ext uri="{FF2B5EF4-FFF2-40B4-BE49-F238E27FC236}">
                  <a16:creationId xmlns:a16="http://schemas.microsoft.com/office/drawing/2014/main" id="{00000000-0008-0000-0400-000069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109</xdr:row>
          <xdr:rowOff>9525</xdr:rowOff>
        </xdr:from>
        <xdr:to>
          <xdr:col>14</xdr:col>
          <xdr:colOff>0</xdr:colOff>
          <xdr:row>110</xdr:row>
          <xdr:rowOff>57150</xdr:rowOff>
        </xdr:to>
        <xdr:sp macro="" textlink="">
          <xdr:nvSpPr>
            <xdr:cNvPr id="16491" name="OptionButton85" hidden="1">
              <a:extLst>
                <a:ext uri="{63B3BB69-23CF-44E3-9099-C40C66FF867C}">
                  <a14:compatExt spid="_x0000_s16491"/>
                </a:ext>
                <a:ext uri="{FF2B5EF4-FFF2-40B4-BE49-F238E27FC236}">
                  <a16:creationId xmlns:a16="http://schemas.microsoft.com/office/drawing/2014/main" id="{00000000-0008-0000-0400-00006B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110</xdr:row>
          <xdr:rowOff>28575</xdr:rowOff>
        </xdr:from>
        <xdr:to>
          <xdr:col>14</xdr:col>
          <xdr:colOff>0</xdr:colOff>
          <xdr:row>111</xdr:row>
          <xdr:rowOff>76200</xdr:rowOff>
        </xdr:to>
        <xdr:sp macro="" textlink="">
          <xdr:nvSpPr>
            <xdr:cNvPr id="16492" name="OptionButton86" hidden="1">
              <a:extLst>
                <a:ext uri="{63B3BB69-23CF-44E3-9099-C40C66FF867C}">
                  <a14:compatExt spid="_x0000_s16492"/>
                </a:ext>
                <a:ext uri="{FF2B5EF4-FFF2-40B4-BE49-F238E27FC236}">
                  <a16:creationId xmlns:a16="http://schemas.microsoft.com/office/drawing/2014/main" id="{00000000-0008-0000-0400-00006C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111</xdr:row>
          <xdr:rowOff>47625</xdr:rowOff>
        </xdr:from>
        <xdr:to>
          <xdr:col>14</xdr:col>
          <xdr:colOff>0</xdr:colOff>
          <xdr:row>112</xdr:row>
          <xdr:rowOff>95250</xdr:rowOff>
        </xdr:to>
        <xdr:sp macro="" textlink="">
          <xdr:nvSpPr>
            <xdr:cNvPr id="16493" name="OptionButton87" hidden="1">
              <a:extLst>
                <a:ext uri="{63B3BB69-23CF-44E3-9099-C40C66FF867C}">
                  <a14:compatExt spid="_x0000_s16493"/>
                </a:ext>
                <a:ext uri="{FF2B5EF4-FFF2-40B4-BE49-F238E27FC236}">
                  <a16:creationId xmlns:a16="http://schemas.microsoft.com/office/drawing/2014/main" id="{00000000-0008-0000-0400-00006D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103</xdr:row>
          <xdr:rowOff>9525</xdr:rowOff>
        </xdr:from>
        <xdr:to>
          <xdr:col>14</xdr:col>
          <xdr:colOff>342900</xdr:colOff>
          <xdr:row>104</xdr:row>
          <xdr:rowOff>57150</xdr:rowOff>
        </xdr:to>
        <xdr:sp macro="" textlink="">
          <xdr:nvSpPr>
            <xdr:cNvPr id="16494" name="OptionButton88" hidden="1">
              <a:extLst>
                <a:ext uri="{63B3BB69-23CF-44E3-9099-C40C66FF867C}">
                  <a14:compatExt spid="_x0000_s16494"/>
                </a:ext>
                <a:ext uri="{FF2B5EF4-FFF2-40B4-BE49-F238E27FC236}">
                  <a16:creationId xmlns:a16="http://schemas.microsoft.com/office/drawing/2014/main" id="{00000000-0008-0000-0400-00006E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110</xdr:row>
          <xdr:rowOff>9525</xdr:rowOff>
        </xdr:from>
        <xdr:to>
          <xdr:col>5</xdr:col>
          <xdr:colOff>438150</xdr:colOff>
          <xdr:row>111</xdr:row>
          <xdr:rowOff>57150</xdr:rowOff>
        </xdr:to>
        <xdr:sp macro="" textlink="">
          <xdr:nvSpPr>
            <xdr:cNvPr id="16495" name="CheckBox23" hidden="1">
              <a:extLst>
                <a:ext uri="{63B3BB69-23CF-44E3-9099-C40C66FF867C}">
                  <a14:compatExt spid="_x0000_s16495"/>
                </a:ext>
                <a:ext uri="{FF2B5EF4-FFF2-40B4-BE49-F238E27FC236}">
                  <a16:creationId xmlns:a16="http://schemas.microsoft.com/office/drawing/2014/main" id="{00000000-0008-0000-0400-00006F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111</xdr:row>
          <xdr:rowOff>28575</xdr:rowOff>
        </xdr:from>
        <xdr:to>
          <xdr:col>5</xdr:col>
          <xdr:colOff>438150</xdr:colOff>
          <xdr:row>112</xdr:row>
          <xdr:rowOff>76200</xdr:rowOff>
        </xdr:to>
        <xdr:sp macro="" textlink="">
          <xdr:nvSpPr>
            <xdr:cNvPr id="16496" name="CheckBox24" hidden="1">
              <a:extLst>
                <a:ext uri="{63B3BB69-23CF-44E3-9099-C40C66FF867C}">
                  <a14:compatExt spid="_x0000_s16496"/>
                </a:ext>
                <a:ext uri="{FF2B5EF4-FFF2-40B4-BE49-F238E27FC236}">
                  <a16:creationId xmlns:a16="http://schemas.microsoft.com/office/drawing/2014/main" id="{00000000-0008-0000-0400-000070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121</xdr:row>
          <xdr:rowOff>9525</xdr:rowOff>
        </xdr:from>
        <xdr:to>
          <xdr:col>9</xdr:col>
          <xdr:colOff>371475</xdr:colOff>
          <xdr:row>122</xdr:row>
          <xdr:rowOff>57150</xdr:rowOff>
        </xdr:to>
        <xdr:sp macro="" textlink="">
          <xdr:nvSpPr>
            <xdr:cNvPr id="16503" name="OptionButton94" hidden="1">
              <a:extLst>
                <a:ext uri="{63B3BB69-23CF-44E3-9099-C40C66FF867C}">
                  <a14:compatExt spid="_x0000_s16503"/>
                </a:ext>
                <a:ext uri="{FF2B5EF4-FFF2-40B4-BE49-F238E27FC236}">
                  <a16:creationId xmlns:a16="http://schemas.microsoft.com/office/drawing/2014/main" id="{00000000-0008-0000-0400-00007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122</xdr:row>
          <xdr:rowOff>28575</xdr:rowOff>
        </xdr:from>
        <xdr:to>
          <xdr:col>9</xdr:col>
          <xdr:colOff>371475</xdr:colOff>
          <xdr:row>123</xdr:row>
          <xdr:rowOff>76200</xdr:rowOff>
        </xdr:to>
        <xdr:sp macro="" textlink="">
          <xdr:nvSpPr>
            <xdr:cNvPr id="16504" name="OptionButton95" hidden="1">
              <a:extLst>
                <a:ext uri="{63B3BB69-23CF-44E3-9099-C40C66FF867C}">
                  <a14:compatExt spid="_x0000_s16504"/>
                </a:ext>
                <a:ext uri="{FF2B5EF4-FFF2-40B4-BE49-F238E27FC236}">
                  <a16:creationId xmlns:a16="http://schemas.microsoft.com/office/drawing/2014/main" id="{00000000-0008-0000-0400-00007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10</xdr:row>
          <xdr:rowOff>9525</xdr:rowOff>
        </xdr:from>
        <xdr:to>
          <xdr:col>2</xdr:col>
          <xdr:colOff>333375</xdr:colOff>
          <xdr:row>11</xdr:row>
          <xdr:rowOff>57150</xdr:rowOff>
        </xdr:to>
        <xdr:sp macro="" textlink="">
          <xdr:nvSpPr>
            <xdr:cNvPr id="16526" name="OptionButton105" hidden="1">
              <a:extLst>
                <a:ext uri="{63B3BB69-23CF-44E3-9099-C40C66FF867C}">
                  <a14:compatExt spid="_x0000_s16526"/>
                </a:ext>
                <a:ext uri="{FF2B5EF4-FFF2-40B4-BE49-F238E27FC236}">
                  <a16:creationId xmlns:a16="http://schemas.microsoft.com/office/drawing/2014/main" id="{00000000-0008-0000-0400-00008E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11</xdr:row>
          <xdr:rowOff>28575</xdr:rowOff>
        </xdr:from>
        <xdr:to>
          <xdr:col>2</xdr:col>
          <xdr:colOff>333375</xdr:colOff>
          <xdr:row>12</xdr:row>
          <xdr:rowOff>76200</xdr:rowOff>
        </xdr:to>
        <xdr:sp macro="" textlink="">
          <xdr:nvSpPr>
            <xdr:cNvPr id="16527" name="OptionButton106" hidden="1">
              <a:extLst>
                <a:ext uri="{63B3BB69-23CF-44E3-9099-C40C66FF867C}">
                  <a14:compatExt spid="_x0000_s16527"/>
                </a:ext>
                <a:ext uri="{FF2B5EF4-FFF2-40B4-BE49-F238E27FC236}">
                  <a16:creationId xmlns:a16="http://schemas.microsoft.com/office/drawing/2014/main" id="{00000000-0008-0000-0400-00008F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10</xdr:row>
          <xdr:rowOff>9525</xdr:rowOff>
        </xdr:from>
        <xdr:to>
          <xdr:col>8</xdr:col>
          <xdr:colOff>190500</xdr:colOff>
          <xdr:row>11</xdr:row>
          <xdr:rowOff>57150</xdr:rowOff>
        </xdr:to>
        <xdr:sp macro="" textlink="">
          <xdr:nvSpPr>
            <xdr:cNvPr id="16528" name="CheckBox27" hidden="1">
              <a:extLst>
                <a:ext uri="{63B3BB69-23CF-44E3-9099-C40C66FF867C}">
                  <a14:compatExt spid="_x0000_s16528"/>
                </a:ext>
                <a:ext uri="{FF2B5EF4-FFF2-40B4-BE49-F238E27FC236}">
                  <a16:creationId xmlns:a16="http://schemas.microsoft.com/office/drawing/2014/main" id="{00000000-0008-0000-0400-000090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11</xdr:row>
          <xdr:rowOff>28575</xdr:rowOff>
        </xdr:from>
        <xdr:to>
          <xdr:col>8</xdr:col>
          <xdr:colOff>190500</xdr:colOff>
          <xdr:row>12</xdr:row>
          <xdr:rowOff>76200</xdr:rowOff>
        </xdr:to>
        <xdr:sp macro="" textlink="">
          <xdr:nvSpPr>
            <xdr:cNvPr id="16529" name="CheckBox28" hidden="1">
              <a:extLst>
                <a:ext uri="{63B3BB69-23CF-44E3-9099-C40C66FF867C}">
                  <a14:compatExt spid="_x0000_s16529"/>
                </a:ext>
                <a:ext uri="{FF2B5EF4-FFF2-40B4-BE49-F238E27FC236}">
                  <a16:creationId xmlns:a16="http://schemas.microsoft.com/office/drawing/2014/main" id="{00000000-0008-0000-0400-00009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126</xdr:row>
          <xdr:rowOff>9525</xdr:rowOff>
        </xdr:from>
        <xdr:to>
          <xdr:col>5</xdr:col>
          <xdr:colOff>161925</xdr:colOff>
          <xdr:row>127</xdr:row>
          <xdr:rowOff>57150</xdr:rowOff>
        </xdr:to>
        <xdr:sp macro="" textlink="">
          <xdr:nvSpPr>
            <xdr:cNvPr id="16530" name="OptionButton91" hidden="1">
              <a:extLst>
                <a:ext uri="{63B3BB69-23CF-44E3-9099-C40C66FF867C}">
                  <a14:compatExt spid="_x0000_s16530"/>
                </a:ext>
                <a:ext uri="{FF2B5EF4-FFF2-40B4-BE49-F238E27FC236}">
                  <a16:creationId xmlns:a16="http://schemas.microsoft.com/office/drawing/2014/main" id="{00000000-0008-0000-0400-00009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127</xdr:row>
          <xdr:rowOff>28575</xdr:rowOff>
        </xdr:from>
        <xdr:to>
          <xdr:col>5</xdr:col>
          <xdr:colOff>161925</xdr:colOff>
          <xdr:row>128</xdr:row>
          <xdr:rowOff>76200</xdr:rowOff>
        </xdr:to>
        <xdr:sp macro="" textlink="">
          <xdr:nvSpPr>
            <xdr:cNvPr id="16531" name="OptionButton92" hidden="1">
              <a:extLst>
                <a:ext uri="{63B3BB69-23CF-44E3-9099-C40C66FF867C}">
                  <a14:compatExt spid="_x0000_s16531"/>
                </a:ext>
                <a:ext uri="{FF2B5EF4-FFF2-40B4-BE49-F238E27FC236}">
                  <a16:creationId xmlns:a16="http://schemas.microsoft.com/office/drawing/2014/main" id="{00000000-0008-0000-0400-00009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128</xdr:row>
          <xdr:rowOff>47625</xdr:rowOff>
        </xdr:from>
        <xdr:to>
          <xdr:col>5</xdr:col>
          <xdr:colOff>161925</xdr:colOff>
          <xdr:row>129</xdr:row>
          <xdr:rowOff>95250</xdr:rowOff>
        </xdr:to>
        <xdr:sp macro="" textlink="">
          <xdr:nvSpPr>
            <xdr:cNvPr id="16532" name="OptionButton93" hidden="1">
              <a:extLst>
                <a:ext uri="{63B3BB69-23CF-44E3-9099-C40C66FF867C}">
                  <a14:compatExt spid="_x0000_s16532"/>
                </a:ext>
                <a:ext uri="{FF2B5EF4-FFF2-40B4-BE49-F238E27FC236}">
                  <a16:creationId xmlns:a16="http://schemas.microsoft.com/office/drawing/2014/main" id="{00000000-0008-0000-0400-00009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122</xdr:row>
          <xdr:rowOff>9525</xdr:rowOff>
        </xdr:from>
        <xdr:to>
          <xdr:col>5</xdr:col>
          <xdr:colOff>161925</xdr:colOff>
          <xdr:row>123</xdr:row>
          <xdr:rowOff>57150</xdr:rowOff>
        </xdr:to>
        <xdr:sp macro="" textlink="">
          <xdr:nvSpPr>
            <xdr:cNvPr id="16533" name="OptionButton89" hidden="1">
              <a:extLst>
                <a:ext uri="{63B3BB69-23CF-44E3-9099-C40C66FF867C}">
                  <a14:compatExt spid="_x0000_s16533"/>
                </a:ext>
                <a:ext uri="{FF2B5EF4-FFF2-40B4-BE49-F238E27FC236}">
                  <a16:creationId xmlns:a16="http://schemas.microsoft.com/office/drawing/2014/main" id="{00000000-0008-0000-0400-00009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123</xdr:row>
          <xdr:rowOff>28575</xdr:rowOff>
        </xdr:from>
        <xdr:to>
          <xdr:col>5</xdr:col>
          <xdr:colOff>161925</xdr:colOff>
          <xdr:row>124</xdr:row>
          <xdr:rowOff>76200</xdr:rowOff>
        </xdr:to>
        <xdr:sp macro="" textlink="">
          <xdr:nvSpPr>
            <xdr:cNvPr id="16534" name="OptionButton90" hidden="1">
              <a:extLst>
                <a:ext uri="{63B3BB69-23CF-44E3-9099-C40C66FF867C}">
                  <a14:compatExt spid="_x0000_s16534"/>
                </a:ext>
                <a:ext uri="{FF2B5EF4-FFF2-40B4-BE49-F238E27FC236}">
                  <a16:creationId xmlns:a16="http://schemas.microsoft.com/office/drawing/2014/main" id="{00000000-0008-0000-0400-00009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123</xdr:row>
          <xdr:rowOff>47625</xdr:rowOff>
        </xdr:from>
        <xdr:to>
          <xdr:col>9</xdr:col>
          <xdr:colOff>371475</xdr:colOff>
          <xdr:row>124</xdr:row>
          <xdr:rowOff>95250</xdr:rowOff>
        </xdr:to>
        <xdr:sp macro="" textlink="">
          <xdr:nvSpPr>
            <xdr:cNvPr id="16535" name="OptionButton102" hidden="1">
              <a:extLst>
                <a:ext uri="{63B3BB69-23CF-44E3-9099-C40C66FF867C}">
                  <a14:compatExt spid="_x0000_s16535"/>
                </a:ext>
                <a:ext uri="{FF2B5EF4-FFF2-40B4-BE49-F238E27FC236}">
                  <a16:creationId xmlns:a16="http://schemas.microsoft.com/office/drawing/2014/main" id="{00000000-0008-0000-0400-00009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121</xdr:row>
          <xdr:rowOff>9525</xdr:rowOff>
        </xdr:from>
        <xdr:to>
          <xdr:col>15</xdr:col>
          <xdr:colOff>495300</xdr:colOff>
          <xdr:row>122</xdr:row>
          <xdr:rowOff>57150</xdr:rowOff>
        </xdr:to>
        <xdr:sp macro="" textlink="">
          <xdr:nvSpPr>
            <xdr:cNvPr id="16536" name="CheckBox25" hidden="1">
              <a:extLst>
                <a:ext uri="{63B3BB69-23CF-44E3-9099-C40C66FF867C}">
                  <a14:compatExt spid="_x0000_s16536"/>
                </a:ext>
                <a:ext uri="{FF2B5EF4-FFF2-40B4-BE49-F238E27FC236}">
                  <a16:creationId xmlns:a16="http://schemas.microsoft.com/office/drawing/2014/main" id="{00000000-0008-0000-0400-00009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122</xdr:row>
          <xdr:rowOff>28575</xdr:rowOff>
        </xdr:from>
        <xdr:to>
          <xdr:col>15</xdr:col>
          <xdr:colOff>495300</xdr:colOff>
          <xdr:row>123</xdr:row>
          <xdr:rowOff>76200</xdr:rowOff>
        </xdr:to>
        <xdr:sp macro="" textlink="">
          <xdr:nvSpPr>
            <xdr:cNvPr id="16537" name="CheckBox26" hidden="1">
              <a:extLst>
                <a:ext uri="{63B3BB69-23CF-44E3-9099-C40C66FF867C}">
                  <a14:compatExt spid="_x0000_s16537"/>
                </a:ext>
                <a:ext uri="{FF2B5EF4-FFF2-40B4-BE49-F238E27FC236}">
                  <a16:creationId xmlns:a16="http://schemas.microsoft.com/office/drawing/2014/main" id="{00000000-0008-0000-0400-000099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123</xdr:row>
          <xdr:rowOff>47625</xdr:rowOff>
        </xdr:from>
        <xdr:to>
          <xdr:col>15</xdr:col>
          <xdr:colOff>495300</xdr:colOff>
          <xdr:row>124</xdr:row>
          <xdr:rowOff>95250</xdr:rowOff>
        </xdr:to>
        <xdr:sp macro="" textlink="">
          <xdr:nvSpPr>
            <xdr:cNvPr id="16538" name="CheckBox29" hidden="1">
              <a:extLst>
                <a:ext uri="{63B3BB69-23CF-44E3-9099-C40C66FF867C}">
                  <a14:compatExt spid="_x0000_s16538"/>
                </a:ext>
                <a:ext uri="{FF2B5EF4-FFF2-40B4-BE49-F238E27FC236}">
                  <a16:creationId xmlns:a16="http://schemas.microsoft.com/office/drawing/2014/main" id="{00000000-0008-0000-0400-00009A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126</xdr:row>
          <xdr:rowOff>9525</xdr:rowOff>
        </xdr:from>
        <xdr:to>
          <xdr:col>15</xdr:col>
          <xdr:colOff>495300</xdr:colOff>
          <xdr:row>127</xdr:row>
          <xdr:rowOff>57150</xdr:rowOff>
        </xdr:to>
        <xdr:sp macro="" textlink="">
          <xdr:nvSpPr>
            <xdr:cNvPr id="16539" name="CheckBox30" hidden="1">
              <a:extLst>
                <a:ext uri="{63B3BB69-23CF-44E3-9099-C40C66FF867C}">
                  <a14:compatExt spid="_x0000_s16539"/>
                </a:ext>
                <a:ext uri="{FF2B5EF4-FFF2-40B4-BE49-F238E27FC236}">
                  <a16:creationId xmlns:a16="http://schemas.microsoft.com/office/drawing/2014/main" id="{00000000-0008-0000-0400-00009B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127</xdr:row>
          <xdr:rowOff>28575</xdr:rowOff>
        </xdr:from>
        <xdr:to>
          <xdr:col>15</xdr:col>
          <xdr:colOff>495300</xdr:colOff>
          <xdr:row>128</xdr:row>
          <xdr:rowOff>76200</xdr:rowOff>
        </xdr:to>
        <xdr:sp macro="" textlink="">
          <xdr:nvSpPr>
            <xdr:cNvPr id="16540" name="CheckBox31" hidden="1">
              <a:extLst>
                <a:ext uri="{63B3BB69-23CF-44E3-9099-C40C66FF867C}">
                  <a14:compatExt spid="_x0000_s16540"/>
                </a:ext>
                <a:ext uri="{FF2B5EF4-FFF2-40B4-BE49-F238E27FC236}">
                  <a16:creationId xmlns:a16="http://schemas.microsoft.com/office/drawing/2014/main" id="{00000000-0008-0000-0400-00009C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128</xdr:row>
          <xdr:rowOff>47625</xdr:rowOff>
        </xdr:from>
        <xdr:to>
          <xdr:col>15</xdr:col>
          <xdr:colOff>495300</xdr:colOff>
          <xdr:row>129</xdr:row>
          <xdr:rowOff>95250</xdr:rowOff>
        </xdr:to>
        <xdr:sp macro="" textlink="">
          <xdr:nvSpPr>
            <xdr:cNvPr id="16541" name="CheckBox32" hidden="1">
              <a:extLst>
                <a:ext uri="{63B3BB69-23CF-44E3-9099-C40C66FF867C}">
                  <a14:compatExt spid="_x0000_s16541"/>
                </a:ext>
                <a:ext uri="{FF2B5EF4-FFF2-40B4-BE49-F238E27FC236}">
                  <a16:creationId xmlns:a16="http://schemas.microsoft.com/office/drawing/2014/main" id="{00000000-0008-0000-0400-00009D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112</xdr:row>
          <xdr:rowOff>104775</xdr:rowOff>
        </xdr:from>
        <xdr:to>
          <xdr:col>10</xdr:col>
          <xdr:colOff>314325</xdr:colOff>
          <xdr:row>113</xdr:row>
          <xdr:rowOff>152400</xdr:rowOff>
        </xdr:to>
        <xdr:sp macro="" textlink="">
          <xdr:nvSpPr>
            <xdr:cNvPr id="16542" name="CheckBox33" hidden="1">
              <a:extLst>
                <a:ext uri="{63B3BB69-23CF-44E3-9099-C40C66FF867C}">
                  <a14:compatExt spid="_x0000_s16542"/>
                </a:ext>
                <a:ext uri="{FF2B5EF4-FFF2-40B4-BE49-F238E27FC236}">
                  <a16:creationId xmlns:a16="http://schemas.microsoft.com/office/drawing/2014/main" id="{00000000-0008-0000-0400-00009E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104</xdr:row>
          <xdr:rowOff>28575</xdr:rowOff>
        </xdr:from>
        <xdr:to>
          <xdr:col>14</xdr:col>
          <xdr:colOff>342900</xdr:colOff>
          <xdr:row>105</xdr:row>
          <xdr:rowOff>76200</xdr:rowOff>
        </xdr:to>
        <xdr:sp macro="" textlink="">
          <xdr:nvSpPr>
            <xdr:cNvPr id="16543" name="OptionButton84" hidden="1">
              <a:extLst>
                <a:ext uri="{63B3BB69-23CF-44E3-9099-C40C66FF867C}">
                  <a14:compatExt spid="_x0000_s16543"/>
                </a:ext>
                <a:ext uri="{FF2B5EF4-FFF2-40B4-BE49-F238E27FC236}">
                  <a16:creationId xmlns:a16="http://schemas.microsoft.com/office/drawing/2014/main" id="{00000000-0008-0000-0400-00009F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89</xdr:row>
          <xdr:rowOff>28575</xdr:rowOff>
        </xdr:from>
        <xdr:to>
          <xdr:col>2</xdr:col>
          <xdr:colOff>333375</xdr:colOff>
          <xdr:row>90</xdr:row>
          <xdr:rowOff>76200</xdr:rowOff>
        </xdr:to>
        <xdr:sp macro="" textlink="">
          <xdr:nvSpPr>
            <xdr:cNvPr id="16544" name="OptionButton96" hidden="1">
              <a:extLst>
                <a:ext uri="{63B3BB69-23CF-44E3-9099-C40C66FF867C}">
                  <a14:compatExt spid="_x0000_s16544"/>
                </a:ext>
                <a:ext uri="{FF2B5EF4-FFF2-40B4-BE49-F238E27FC236}">
                  <a16:creationId xmlns:a16="http://schemas.microsoft.com/office/drawing/2014/main" id="{00000000-0008-0000-0400-0000A0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93</xdr:row>
          <xdr:rowOff>28575</xdr:rowOff>
        </xdr:from>
        <xdr:to>
          <xdr:col>3</xdr:col>
          <xdr:colOff>190500</xdr:colOff>
          <xdr:row>94</xdr:row>
          <xdr:rowOff>76200</xdr:rowOff>
        </xdr:to>
        <xdr:sp macro="" textlink="">
          <xdr:nvSpPr>
            <xdr:cNvPr id="16545" name="OptionButton97" hidden="1">
              <a:extLst>
                <a:ext uri="{63B3BB69-23CF-44E3-9099-C40C66FF867C}">
                  <a14:compatExt spid="_x0000_s16545"/>
                </a:ext>
                <a:ext uri="{FF2B5EF4-FFF2-40B4-BE49-F238E27FC236}">
                  <a16:creationId xmlns:a16="http://schemas.microsoft.com/office/drawing/2014/main" id="{00000000-0008-0000-0400-0000A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94</xdr:row>
          <xdr:rowOff>47625</xdr:rowOff>
        </xdr:from>
        <xdr:to>
          <xdr:col>3</xdr:col>
          <xdr:colOff>190500</xdr:colOff>
          <xdr:row>95</xdr:row>
          <xdr:rowOff>95250</xdr:rowOff>
        </xdr:to>
        <xdr:sp macro="" textlink="">
          <xdr:nvSpPr>
            <xdr:cNvPr id="16546" name="OptionButton98" hidden="1">
              <a:extLst>
                <a:ext uri="{63B3BB69-23CF-44E3-9099-C40C66FF867C}">
                  <a14:compatExt spid="_x0000_s16546"/>
                </a:ext>
                <a:ext uri="{FF2B5EF4-FFF2-40B4-BE49-F238E27FC236}">
                  <a16:creationId xmlns:a16="http://schemas.microsoft.com/office/drawing/2014/main" id="{00000000-0008-0000-0400-0000A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116</xdr:row>
          <xdr:rowOff>9525</xdr:rowOff>
        </xdr:from>
        <xdr:to>
          <xdr:col>2</xdr:col>
          <xdr:colOff>0</xdr:colOff>
          <xdr:row>117</xdr:row>
          <xdr:rowOff>57150</xdr:rowOff>
        </xdr:to>
        <xdr:sp macro="" textlink="">
          <xdr:nvSpPr>
            <xdr:cNvPr id="16547" name="CheckBox34" hidden="1">
              <a:extLst>
                <a:ext uri="{63B3BB69-23CF-44E3-9099-C40C66FF867C}">
                  <a14:compatExt spid="_x0000_s16547"/>
                </a:ext>
                <a:ext uri="{FF2B5EF4-FFF2-40B4-BE49-F238E27FC236}">
                  <a16:creationId xmlns:a16="http://schemas.microsoft.com/office/drawing/2014/main" id="{00000000-0008-0000-0400-0000A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117</xdr:row>
          <xdr:rowOff>28575</xdr:rowOff>
        </xdr:from>
        <xdr:to>
          <xdr:col>2</xdr:col>
          <xdr:colOff>0</xdr:colOff>
          <xdr:row>118</xdr:row>
          <xdr:rowOff>76200</xdr:rowOff>
        </xdr:to>
        <xdr:sp macro="" textlink="">
          <xdr:nvSpPr>
            <xdr:cNvPr id="16548" name="CheckBox35" hidden="1">
              <a:extLst>
                <a:ext uri="{63B3BB69-23CF-44E3-9099-C40C66FF867C}">
                  <a14:compatExt spid="_x0000_s16548"/>
                </a:ext>
                <a:ext uri="{FF2B5EF4-FFF2-40B4-BE49-F238E27FC236}">
                  <a16:creationId xmlns:a16="http://schemas.microsoft.com/office/drawing/2014/main" id="{00000000-0008-0000-0400-0000A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118</xdr:row>
          <xdr:rowOff>47625</xdr:rowOff>
        </xdr:from>
        <xdr:to>
          <xdr:col>2</xdr:col>
          <xdr:colOff>0</xdr:colOff>
          <xdr:row>119</xdr:row>
          <xdr:rowOff>95250</xdr:rowOff>
        </xdr:to>
        <xdr:sp macro="" textlink="">
          <xdr:nvSpPr>
            <xdr:cNvPr id="16549" name="CheckBox36" hidden="1">
              <a:extLst>
                <a:ext uri="{63B3BB69-23CF-44E3-9099-C40C66FF867C}">
                  <a14:compatExt spid="_x0000_s16549"/>
                </a:ext>
                <a:ext uri="{FF2B5EF4-FFF2-40B4-BE49-F238E27FC236}">
                  <a16:creationId xmlns:a16="http://schemas.microsoft.com/office/drawing/2014/main" id="{00000000-0008-0000-0400-0000A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66673</xdr:rowOff>
    </xdr:from>
    <xdr:to>
      <xdr:col>3</xdr:col>
      <xdr:colOff>408813</xdr:colOff>
      <xdr:row>6</xdr:row>
      <xdr:rowOff>57148</xdr:rowOff>
    </xdr:to>
    <xdr:pic>
      <xdr:nvPicPr>
        <xdr:cNvPr id="2" name="Picture 1" descr="A green and white sign&#10;&#10;Description automatically generated with medium confidenc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66673"/>
          <a:ext cx="2075688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10</xdr:row>
          <xdr:rowOff>9525</xdr:rowOff>
        </xdr:from>
        <xdr:to>
          <xdr:col>3</xdr:col>
          <xdr:colOff>590550</xdr:colOff>
          <xdr:row>11</xdr:row>
          <xdr:rowOff>57150</xdr:rowOff>
        </xdr:to>
        <xdr:sp macro="" textlink="">
          <xdr:nvSpPr>
            <xdr:cNvPr id="17409" name="CheckBox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05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11</xdr:row>
          <xdr:rowOff>28575</xdr:rowOff>
        </xdr:from>
        <xdr:to>
          <xdr:col>3</xdr:col>
          <xdr:colOff>590550</xdr:colOff>
          <xdr:row>12</xdr:row>
          <xdr:rowOff>76200</xdr:rowOff>
        </xdr:to>
        <xdr:sp macro="" textlink="">
          <xdr:nvSpPr>
            <xdr:cNvPr id="17410" name="CheckBox2" hidden="1">
              <a:extLst>
                <a:ext uri="{63B3BB69-23CF-44E3-9099-C40C66FF867C}">
                  <a14:compatExt spid="_x0000_s17410"/>
                </a:ext>
                <a:ext uri="{FF2B5EF4-FFF2-40B4-BE49-F238E27FC236}">
                  <a16:creationId xmlns:a16="http://schemas.microsoft.com/office/drawing/2014/main" id="{00000000-0008-0000-0500-00000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10</xdr:row>
          <xdr:rowOff>9525</xdr:rowOff>
        </xdr:from>
        <xdr:to>
          <xdr:col>15</xdr:col>
          <xdr:colOff>0</xdr:colOff>
          <xdr:row>11</xdr:row>
          <xdr:rowOff>57150</xdr:rowOff>
        </xdr:to>
        <xdr:sp macro="" textlink="">
          <xdr:nvSpPr>
            <xdr:cNvPr id="17411" name="OptionButton1" hidden="1">
              <a:extLst>
                <a:ext uri="{63B3BB69-23CF-44E3-9099-C40C66FF867C}">
                  <a14:compatExt spid="_x0000_s17411"/>
                </a:ext>
                <a:ext uri="{FF2B5EF4-FFF2-40B4-BE49-F238E27FC236}">
                  <a16:creationId xmlns:a16="http://schemas.microsoft.com/office/drawing/2014/main" id="{00000000-0008-0000-0500-00000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11</xdr:row>
          <xdr:rowOff>28575</xdr:rowOff>
        </xdr:from>
        <xdr:to>
          <xdr:col>15</xdr:col>
          <xdr:colOff>0</xdr:colOff>
          <xdr:row>12</xdr:row>
          <xdr:rowOff>76200</xdr:rowOff>
        </xdr:to>
        <xdr:sp macro="" textlink="">
          <xdr:nvSpPr>
            <xdr:cNvPr id="17412" name="OptionButton2" hidden="1">
              <a:extLst>
                <a:ext uri="{63B3BB69-23CF-44E3-9099-C40C66FF867C}">
                  <a14:compatExt spid="_x0000_s17412"/>
                </a:ext>
                <a:ext uri="{FF2B5EF4-FFF2-40B4-BE49-F238E27FC236}">
                  <a16:creationId xmlns:a16="http://schemas.microsoft.com/office/drawing/2014/main" id="{00000000-0008-0000-0500-00000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12</xdr:row>
          <xdr:rowOff>47625</xdr:rowOff>
        </xdr:from>
        <xdr:to>
          <xdr:col>15</xdr:col>
          <xdr:colOff>0</xdr:colOff>
          <xdr:row>13</xdr:row>
          <xdr:rowOff>95250</xdr:rowOff>
        </xdr:to>
        <xdr:sp macro="" textlink="">
          <xdr:nvSpPr>
            <xdr:cNvPr id="17413" name="OptionButton3" hidden="1">
              <a:extLst>
                <a:ext uri="{63B3BB69-23CF-44E3-9099-C40C66FF867C}">
                  <a14:compatExt spid="_x0000_s17413"/>
                </a:ext>
                <a:ext uri="{FF2B5EF4-FFF2-40B4-BE49-F238E27FC236}">
                  <a16:creationId xmlns:a16="http://schemas.microsoft.com/office/drawing/2014/main" id="{00000000-0008-0000-0500-000005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10</xdr:row>
          <xdr:rowOff>9525</xdr:rowOff>
        </xdr:from>
        <xdr:to>
          <xdr:col>9</xdr:col>
          <xdr:colOff>333375</xdr:colOff>
          <xdr:row>11</xdr:row>
          <xdr:rowOff>57150</xdr:rowOff>
        </xdr:to>
        <xdr:sp macro="" textlink="">
          <xdr:nvSpPr>
            <xdr:cNvPr id="17414" name="OptionButton4" hidden="1">
              <a:extLst>
                <a:ext uri="{63B3BB69-23CF-44E3-9099-C40C66FF867C}">
                  <a14:compatExt spid="_x0000_s17414"/>
                </a:ext>
                <a:ext uri="{FF2B5EF4-FFF2-40B4-BE49-F238E27FC236}">
                  <a16:creationId xmlns:a16="http://schemas.microsoft.com/office/drawing/2014/main" id="{00000000-0008-0000-0500-000006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11</xdr:row>
          <xdr:rowOff>28575</xdr:rowOff>
        </xdr:from>
        <xdr:to>
          <xdr:col>9</xdr:col>
          <xdr:colOff>333375</xdr:colOff>
          <xdr:row>12</xdr:row>
          <xdr:rowOff>76200</xdr:rowOff>
        </xdr:to>
        <xdr:sp macro="" textlink="">
          <xdr:nvSpPr>
            <xdr:cNvPr id="17415" name="OptionButton5" hidden="1">
              <a:extLst>
                <a:ext uri="{63B3BB69-23CF-44E3-9099-C40C66FF867C}">
                  <a14:compatExt spid="_x0000_s17415"/>
                </a:ext>
                <a:ext uri="{FF2B5EF4-FFF2-40B4-BE49-F238E27FC236}">
                  <a16:creationId xmlns:a16="http://schemas.microsoft.com/office/drawing/2014/main" id="{00000000-0008-0000-0500-000007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12</xdr:row>
          <xdr:rowOff>47625</xdr:rowOff>
        </xdr:from>
        <xdr:to>
          <xdr:col>9</xdr:col>
          <xdr:colOff>333375</xdr:colOff>
          <xdr:row>13</xdr:row>
          <xdr:rowOff>95250</xdr:rowOff>
        </xdr:to>
        <xdr:sp macro="" textlink="">
          <xdr:nvSpPr>
            <xdr:cNvPr id="17416" name="OptionButton6" hidden="1">
              <a:extLst>
                <a:ext uri="{63B3BB69-23CF-44E3-9099-C40C66FF867C}">
                  <a14:compatExt spid="_x0000_s17416"/>
                </a:ext>
                <a:ext uri="{FF2B5EF4-FFF2-40B4-BE49-F238E27FC236}">
                  <a16:creationId xmlns:a16="http://schemas.microsoft.com/office/drawing/2014/main" id="{00000000-0008-0000-0500-000008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13</xdr:row>
          <xdr:rowOff>66675</xdr:rowOff>
        </xdr:from>
        <xdr:to>
          <xdr:col>9</xdr:col>
          <xdr:colOff>333375</xdr:colOff>
          <xdr:row>14</xdr:row>
          <xdr:rowOff>114300</xdr:rowOff>
        </xdr:to>
        <xdr:sp macro="" textlink="">
          <xdr:nvSpPr>
            <xdr:cNvPr id="17417" name="OptionButton7" hidden="1">
              <a:extLst>
                <a:ext uri="{63B3BB69-23CF-44E3-9099-C40C66FF867C}">
                  <a14:compatExt spid="_x0000_s17417"/>
                </a:ext>
                <a:ext uri="{FF2B5EF4-FFF2-40B4-BE49-F238E27FC236}">
                  <a16:creationId xmlns:a16="http://schemas.microsoft.com/office/drawing/2014/main" id="{00000000-0008-0000-0500-000009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</xdr:row>
          <xdr:rowOff>9525</xdr:rowOff>
        </xdr:from>
        <xdr:to>
          <xdr:col>12</xdr:col>
          <xdr:colOff>333375</xdr:colOff>
          <xdr:row>11</xdr:row>
          <xdr:rowOff>57150</xdr:rowOff>
        </xdr:to>
        <xdr:sp macro="" textlink="">
          <xdr:nvSpPr>
            <xdr:cNvPr id="17418" name="OptionButton8" hidden="1">
              <a:extLst>
                <a:ext uri="{63B3BB69-23CF-44E3-9099-C40C66FF867C}">
                  <a14:compatExt spid="_x0000_s17418"/>
                </a:ext>
                <a:ext uri="{FF2B5EF4-FFF2-40B4-BE49-F238E27FC236}">
                  <a16:creationId xmlns:a16="http://schemas.microsoft.com/office/drawing/2014/main" id="{00000000-0008-0000-0500-00000A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</xdr:row>
          <xdr:rowOff>28575</xdr:rowOff>
        </xdr:from>
        <xdr:to>
          <xdr:col>12</xdr:col>
          <xdr:colOff>333375</xdr:colOff>
          <xdr:row>12</xdr:row>
          <xdr:rowOff>76200</xdr:rowOff>
        </xdr:to>
        <xdr:sp macro="" textlink="">
          <xdr:nvSpPr>
            <xdr:cNvPr id="17419" name="OptionButton9" hidden="1">
              <a:extLst>
                <a:ext uri="{63B3BB69-23CF-44E3-9099-C40C66FF867C}">
                  <a14:compatExt spid="_x0000_s17419"/>
                </a:ext>
                <a:ext uri="{FF2B5EF4-FFF2-40B4-BE49-F238E27FC236}">
                  <a16:creationId xmlns:a16="http://schemas.microsoft.com/office/drawing/2014/main" id="{00000000-0008-0000-0500-00000B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20</xdr:row>
          <xdr:rowOff>9525</xdr:rowOff>
        </xdr:from>
        <xdr:to>
          <xdr:col>2</xdr:col>
          <xdr:colOff>333375</xdr:colOff>
          <xdr:row>21</xdr:row>
          <xdr:rowOff>57150</xdr:rowOff>
        </xdr:to>
        <xdr:sp macro="" textlink="">
          <xdr:nvSpPr>
            <xdr:cNvPr id="17420" name="OptionButton10" hidden="1">
              <a:extLst>
                <a:ext uri="{63B3BB69-23CF-44E3-9099-C40C66FF867C}">
                  <a14:compatExt spid="_x0000_s17420"/>
                </a:ext>
                <a:ext uri="{FF2B5EF4-FFF2-40B4-BE49-F238E27FC236}">
                  <a16:creationId xmlns:a16="http://schemas.microsoft.com/office/drawing/2014/main" id="{00000000-0008-0000-0500-00000C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21</xdr:row>
          <xdr:rowOff>28575</xdr:rowOff>
        </xdr:from>
        <xdr:to>
          <xdr:col>2</xdr:col>
          <xdr:colOff>333375</xdr:colOff>
          <xdr:row>22</xdr:row>
          <xdr:rowOff>76200</xdr:rowOff>
        </xdr:to>
        <xdr:sp macro="" textlink="">
          <xdr:nvSpPr>
            <xdr:cNvPr id="17421" name="OptionButton11" hidden="1">
              <a:extLst>
                <a:ext uri="{63B3BB69-23CF-44E3-9099-C40C66FF867C}">
                  <a14:compatExt spid="_x0000_s17421"/>
                </a:ext>
                <a:ext uri="{FF2B5EF4-FFF2-40B4-BE49-F238E27FC236}">
                  <a16:creationId xmlns:a16="http://schemas.microsoft.com/office/drawing/2014/main" id="{00000000-0008-0000-0500-00000D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22</xdr:row>
          <xdr:rowOff>47625</xdr:rowOff>
        </xdr:from>
        <xdr:to>
          <xdr:col>2</xdr:col>
          <xdr:colOff>333375</xdr:colOff>
          <xdr:row>23</xdr:row>
          <xdr:rowOff>95250</xdr:rowOff>
        </xdr:to>
        <xdr:sp macro="" textlink="">
          <xdr:nvSpPr>
            <xdr:cNvPr id="17422" name="OptionButton12" hidden="1">
              <a:extLst>
                <a:ext uri="{63B3BB69-23CF-44E3-9099-C40C66FF867C}">
                  <a14:compatExt spid="_x0000_s17422"/>
                </a:ext>
                <a:ext uri="{FF2B5EF4-FFF2-40B4-BE49-F238E27FC236}">
                  <a16:creationId xmlns:a16="http://schemas.microsoft.com/office/drawing/2014/main" id="{00000000-0008-0000-0500-00000E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23</xdr:row>
          <xdr:rowOff>66675</xdr:rowOff>
        </xdr:from>
        <xdr:to>
          <xdr:col>2</xdr:col>
          <xdr:colOff>333375</xdr:colOff>
          <xdr:row>24</xdr:row>
          <xdr:rowOff>114300</xdr:rowOff>
        </xdr:to>
        <xdr:sp macro="" textlink="">
          <xdr:nvSpPr>
            <xdr:cNvPr id="17423" name="OptionButton13" hidden="1">
              <a:extLst>
                <a:ext uri="{63B3BB69-23CF-44E3-9099-C40C66FF867C}">
                  <a14:compatExt spid="_x0000_s17423"/>
                </a:ext>
                <a:ext uri="{FF2B5EF4-FFF2-40B4-BE49-F238E27FC236}">
                  <a16:creationId xmlns:a16="http://schemas.microsoft.com/office/drawing/2014/main" id="{00000000-0008-0000-0500-00000F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24</xdr:row>
          <xdr:rowOff>85725</xdr:rowOff>
        </xdr:from>
        <xdr:to>
          <xdr:col>2</xdr:col>
          <xdr:colOff>333375</xdr:colOff>
          <xdr:row>25</xdr:row>
          <xdr:rowOff>133350</xdr:rowOff>
        </xdr:to>
        <xdr:sp macro="" textlink="">
          <xdr:nvSpPr>
            <xdr:cNvPr id="17424" name="OptionButton14" hidden="1">
              <a:extLst>
                <a:ext uri="{63B3BB69-23CF-44E3-9099-C40C66FF867C}">
                  <a14:compatExt spid="_x0000_s17424"/>
                </a:ext>
                <a:ext uri="{FF2B5EF4-FFF2-40B4-BE49-F238E27FC236}">
                  <a16:creationId xmlns:a16="http://schemas.microsoft.com/office/drawing/2014/main" id="{00000000-0008-0000-0500-000010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25</xdr:row>
          <xdr:rowOff>104775</xdr:rowOff>
        </xdr:from>
        <xdr:to>
          <xdr:col>2</xdr:col>
          <xdr:colOff>333375</xdr:colOff>
          <xdr:row>26</xdr:row>
          <xdr:rowOff>152400</xdr:rowOff>
        </xdr:to>
        <xdr:sp macro="" textlink="">
          <xdr:nvSpPr>
            <xdr:cNvPr id="17425" name="OptionButton15" hidden="1">
              <a:extLst>
                <a:ext uri="{63B3BB69-23CF-44E3-9099-C40C66FF867C}">
                  <a14:compatExt spid="_x0000_s17425"/>
                </a:ext>
                <a:ext uri="{FF2B5EF4-FFF2-40B4-BE49-F238E27FC236}">
                  <a16:creationId xmlns:a16="http://schemas.microsoft.com/office/drawing/2014/main" id="{00000000-0008-0000-0500-00001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26</xdr:row>
          <xdr:rowOff>123825</xdr:rowOff>
        </xdr:from>
        <xdr:to>
          <xdr:col>2</xdr:col>
          <xdr:colOff>333375</xdr:colOff>
          <xdr:row>28</xdr:row>
          <xdr:rowOff>0</xdr:rowOff>
        </xdr:to>
        <xdr:sp macro="" textlink="">
          <xdr:nvSpPr>
            <xdr:cNvPr id="17426" name="OptionButton16" hidden="1">
              <a:extLst>
                <a:ext uri="{63B3BB69-23CF-44E3-9099-C40C66FF867C}">
                  <a14:compatExt spid="_x0000_s17426"/>
                </a:ext>
                <a:ext uri="{FF2B5EF4-FFF2-40B4-BE49-F238E27FC236}">
                  <a16:creationId xmlns:a16="http://schemas.microsoft.com/office/drawing/2014/main" id="{00000000-0008-0000-0500-00001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20</xdr:row>
          <xdr:rowOff>9525</xdr:rowOff>
        </xdr:from>
        <xdr:to>
          <xdr:col>7</xdr:col>
          <xdr:colOff>104775</xdr:colOff>
          <xdr:row>21</xdr:row>
          <xdr:rowOff>57150</xdr:rowOff>
        </xdr:to>
        <xdr:sp macro="" textlink="">
          <xdr:nvSpPr>
            <xdr:cNvPr id="17427" name="OptionButton17" hidden="1">
              <a:extLst>
                <a:ext uri="{63B3BB69-23CF-44E3-9099-C40C66FF867C}">
                  <a14:compatExt spid="_x0000_s17427"/>
                </a:ext>
                <a:ext uri="{FF2B5EF4-FFF2-40B4-BE49-F238E27FC236}">
                  <a16:creationId xmlns:a16="http://schemas.microsoft.com/office/drawing/2014/main" id="{00000000-0008-0000-0500-00001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21</xdr:row>
          <xdr:rowOff>28575</xdr:rowOff>
        </xdr:from>
        <xdr:to>
          <xdr:col>7</xdr:col>
          <xdr:colOff>104775</xdr:colOff>
          <xdr:row>22</xdr:row>
          <xdr:rowOff>76200</xdr:rowOff>
        </xdr:to>
        <xdr:sp macro="" textlink="">
          <xdr:nvSpPr>
            <xdr:cNvPr id="17428" name="OptionButton18" hidden="1">
              <a:extLst>
                <a:ext uri="{63B3BB69-23CF-44E3-9099-C40C66FF867C}">
                  <a14:compatExt spid="_x0000_s17428"/>
                </a:ext>
                <a:ext uri="{FF2B5EF4-FFF2-40B4-BE49-F238E27FC236}">
                  <a16:creationId xmlns:a16="http://schemas.microsoft.com/office/drawing/2014/main" id="{00000000-0008-0000-0500-00001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22</xdr:row>
          <xdr:rowOff>47625</xdr:rowOff>
        </xdr:from>
        <xdr:to>
          <xdr:col>7</xdr:col>
          <xdr:colOff>104775</xdr:colOff>
          <xdr:row>23</xdr:row>
          <xdr:rowOff>95250</xdr:rowOff>
        </xdr:to>
        <xdr:sp macro="" textlink="">
          <xdr:nvSpPr>
            <xdr:cNvPr id="17429" name="OptionButton19" hidden="1">
              <a:extLst>
                <a:ext uri="{63B3BB69-23CF-44E3-9099-C40C66FF867C}">
                  <a14:compatExt spid="_x0000_s17429"/>
                </a:ext>
                <a:ext uri="{FF2B5EF4-FFF2-40B4-BE49-F238E27FC236}">
                  <a16:creationId xmlns:a16="http://schemas.microsoft.com/office/drawing/2014/main" id="{00000000-0008-0000-0500-000015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23</xdr:row>
          <xdr:rowOff>66675</xdr:rowOff>
        </xdr:from>
        <xdr:to>
          <xdr:col>7</xdr:col>
          <xdr:colOff>104775</xdr:colOff>
          <xdr:row>24</xdr:row>
          <xdr:rowOff>114300</xdr:rowOff>
        </xdr:to>
        <xdr:sp macro="" textlink="">
          <xdr:nvSpPr>
            <xdr:cNvPr id="17430" name="OptionButton20" hidden="1">
              <a:extLst>
                <a:ext uri="{63B3BB69-23CF-44E3-9099-C40C66FF867C}">
                  <a14:compatExt spid="_x0000_s17430"/>
                </a:ext>
                <a:ext uri="{FF2B5EF4-FFF2-40B4-BE49-F238E27FC236}">
                  <a16:creationId xmlns:a16="http://schemas.microsoft.com/office/drawing/2014/main" id="{00000000-0008-0000-0500-000016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20</xdr:row>
          <xdr:rowOff>9525</xdr:rowOff>
        </xdr:from>
        <xdr:to>
          <xdr:col>9</xdr:col>
          <xdr:colOff>609600</xdr:colOff>
          <xdr:row>21</xdr:row>
          <xdr:rowOff>57150</xdr:rowOff>
        </xdr:to>
        <xdr:sp macro="" textlink="">
          <xdr:nvSpPr>
            <xdr:cNvPr id="17431" name="OptionButton21" hidden="1">
              <a:extLst>
                <a:ext uri="{63B3BB69-23CF-44E3-9099-C40C66FF867C}">
                  <a14:compatExt spid="_x0000_s17431"/>
                </a:ext>
                <a:ext uri="{FF2B5EF4-FFF2-40B4-BE49-F238E27FC236}">
                  <a16:creationId xmlns:a16="http://schemas.microsoft.com/office/drawing/2014/main" id="{00000000-0008-0000-0500-000017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21</xdr:row>
          <xdr:rowOff>28575</xdr:rowOff>
        </xdr:from>
        <xdr:to>
          <xdr:col>9</xdr:col>
          <xdr:colOff>609600</xdr:colOff>
          <xdr:row>22</xdr:row>
          <xdr:rowOff>76200</xdr:rowOff>
        </xdr:to>
        <xdr:sp macro="" textlink="">
          <xdr:nvSpPr>
            <xdr:cNvPr id="17432" name="OptionButton22" hidden="1">
              <a:extLst>
                <a:ext uri="{63B3BB69-23CF-44E3-9099-C40C66FF867C}">
                  <a14:compatExt spid="_x0000_s17432"/>
                </a:ext>
                <a:ext uri="{FF2B5EF4-FFF2-40B4-BE49-F238E27FC236}">
                  <a16:creationId xmlns:a16="http://schemas.microsoft.com/office/drawing/2014/main" id="{00000000-0008-0000-0500-000018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22</xdr:row>
          <xdr:rowOff>47625</xdr:rowOff>
        </xdr:from>
        <xdr:to>
          <xdr:col>9</xdr:col>
          <xdr:colOff>609600</xdr:colOff>
          <xdr:row>23</xdr:row>
          <xdr:rowOff>95250</xdr:rowOff>
        </xdr:to>
        <xdr:sp macro="" textlink="">
          <xdr:nvSpPr>
            <xdr:cNvPr id="17433" name="OptionButton23" hidden="1">
              <a:extLst>
                <a:ext uri="{63B3BB69-23CF-44E3-9099-C40C66FF867C}">
                  <a14:compatExt spid="_x0000_s17433"/>
                </a:ext>
                <a:ext uri="{FF2B5EF4-FFF2-40B4-BE49-F238E27FC236}">
                  <a16:creationId xmlns:a16="http://schemas.microsoft.com/office/drawing/2014/main" id="{00000000-0008-0000-0500-000019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20</xdr:row>
          <xdr:rowOff>9525</xdr:rowOff>
        </xdr:from>
        <xdr:to>
          <xdr:col>13</xdr:col>
          <xdr:colOff>0</xdr:colOff>
          <xdr:row>21</xdr:row>
          <xdr:rowOff>57150</xdr:rowOff>
        </xdr:to>
        <xdr:sp macro="" textlink="">
          <xdr:nvSpPr>
            <xdr:cNvPr id="17434" name="OptionButton24" hidden="1">
              <a:extLst>
                <a:ext uri="{63B3BB69-23CF-44E3-9099-C40C66FF867C}">
                  <a14:compatExt spid="_x0000_s17434"/>
                </a:ext>
                <a:ext uri="{FF2B5EF4-FFF2-40B4-BE49-F238E27FC236}">
                  <a16:creationId xmlns:a16="http://schemas.microsoft.com/office/drawing/2014/main" id="{00000000-0008-0000-0500-00001A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21</xdr:row>
          <xdr:rowOff>28575</xdr:rowOff>
        </xdr:from>
        <xdr:to>
          <xdr:col>13</xdr:col>
          <xdr:colOff>0</xdr:colOff>
          <xdr:row>22</xdr:row>
          <xdr:rowOff>76200</xdr:rowOff>
        </xdr:to>
        <xdr:sp macro="" textlink="">
          <xdr:nvSpPr>
            <xdr:cNvPr id="17435" name="OptionButton25" hidden="1">
              <a:extLst>
                <a:ext uri="{63B3BB69-23CF-44E3-9099-C40C66FF867C}">
                  <a14:compatExt spid="_x0000_s17435"/>
                </a:ext>
                <a:ext uri="{FF2B5EF4-FFF2-40B4-BE49-F238E27FC236}">
                  <a16:creationId xmlns:a16="http://schemas.microsoft.com/office/drawing/2014/main" id="{00000000-0008-0000-0500-00001B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22</xdr:row>
          <xdr:rowOff>47625</xdr:rowOff>
        </xdr:from>
        <xdr:to>
          <xdr:col>13</xdr:col>
          <xdr:colOff>0</xdr:colOff>
          <xdr:row>23</xdr:row>
          <xdr:rowOff>95250</xdr:rowOff>
        </xdr:to>
        <xdr:sp macro="" textlink="">
          <xdr:nvSpPr>
            <xdr:cNvPr id="17436" name="OptionButton26" hidden="1">
              <a:extLst>
                <a:ext uri="{63B3BB69-23CF-44E3-9099-C40C66FF867C}">
                  <a14:compatExt spid="_x0000_s17436"/>
                </a:ext>
                <a:ext uri="{FF2B5EF4-FFF2-40B4-BE49-F238E27FC236}">
                  <a16:creationId xmlns:a16="http://schemas.microsoft.com/office/drawing/2014/main" id="{00000000-0008-0000-0500-00001C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20</xdr:row>
          <xdr:rowOff>9525</xdr:rowOff>
        </xdr:from>
        <xdr:to>
          <xdr:col>16</xdr:col>
          <xdr:colOff>0</xdr:colOff>
          <xdr:row>21</xdr:row>
          <xdr:rowOff>57150</xdr:rowOff>
        </xdr:to>
        <xdr:sp macro="" textlink="">
          <xdr:nvSpPr>
            <xdr:cNvPr id="17437" name="OptionButton27" hidden="1">
              <a:extLst>
                <a:ext uri="{63B3BB69-23CF-44E3-9099-C40C66FF867C}">
                  <a14:compatExt spid="_x0000_s17437"/>
                </a:ext>
                <a:ext uri="{FF2B5EF4-FFF2-40B4-BE49-F238E27FC236}">
                  <a16:creationId xmlns:a16="http://schemas.microsoft.com/office/drawing/2014/main" id="{00000000-0008-0000-0500-00001D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21</xdr:row>
          <xdr:rowOff>28575</xdr:rowOff>
        </xdr:from>
        <xdr:to>
          <xdr:col>16</xdr:col>
          <xdr:colOff>0</xdr:colOff>
          <xdr:row>22</xdr:row>
          <xdr:rowOff>76200</xdr:rowOff>
        </xdr:to>
        <xdr:sp macro="" textlink="">
          <xdr:nvSpPr>
            <xdr:cNvPr id="17438" name="OptionButton28" hidden="1">
              <a:extLst>
                <a:ext uri="{63B3BB69-23CF-44E3-9099-C40C66FF867C}">
                  <a14:compatExt spid="_x0000_s17438"/>
                </a:ext>
                <a:ext uri="{FF2B5EF4-FFF2-40B4-BE49-F238E27FC236}">
                  <a16:creationId xmlns:a16="http://schemas.microsoft.com/office/drawing/2014/main" id="{00000000-0008-0000-0500-00001E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22</xdr:row>
          <xdr:rowOff>47625</xdr:rowOff>
        </xdr:from>
        <xdr:to>
          <xdr:col>16</xdr:col>
          <xdr:colOff>0</xdr:colOff>
          <xdr:row>23</xdr:row>
          <xdr:rowOff>95250</xdr:rowOff>
        </xdr:to>
        <xdr:sp macro="" textlink="">
          <xdr:nvSpPr>
            <xdr:cNvPr id="17439" name="OptionButton29" hidden="1">
              <a:extLst>
                <a:ext uri="{63B3BB69-23CF-44E3-9099-C40C66FF867C}">
                  <a14:compatExt spid="_x0000_s17439"/>
                </a:ext>
                <a:ext uri="{FF2B5EF4-FFF2-40B4-BE49-F238E27FC236}">
                  <a16:creationId xmlns:a16="http://schemas.microsoft.com/office/drawing/2014/main" id="{00000000-0008-0000-0500-00001F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26</xdr:row>
          <xdr:rowOff>9525</xdr:rowOff>
        </xdr:from>
        <xdr:to>
          <xdr:col>11</xdr:col>
          <xdr:colOff>104775</xdr:colOff>
          <xdr:row>27</xdr:row>
          <xdr:rowOff>57150</xdr:rowOff>
        </xdr:to>
        <xdr:sp macro="" textlink="">
          <xdr:nvSpPr>
            <xdr:cNvPr id="17440" name="OptionButton30" hidden="1">
              <a:extLst>
                <a:ext uri="{63B3BB69-23CF-44E3-9099-C40C66FF867C}">
                  <a14:compatExt spid="_x0000_s17440"/>
                </a:ext>
                <a:ext uri="{FF2B5EF4-FFF2-40B4-BE49-F238E27FC236}">
                  <a16:creationId xmlns:a16="http://schemas.microsoft.com/office/drawing/2014/main" id="{00000000-0008-0000-0500-000020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27</xdr:row>
          <xdr:rowOff>28575</xdr:rowOff>
        </xdr:from>
        <xdr:to>
          <xdr:col>11</xdr:col>
          <xdr:colOff>104775</xdr:colOff>
          <xdr:row>28</xdr:row>
          <xdr:rowOff>76200</xdr:rowOff>
        </xdr:to>
        <xdr:sp macro="" textlink="">
          <xdr:nvSpPr>
            <xdr:cNvPr id="17441" name="OptionButton31" hidden="1">
              <a:extLst>
                <a:ext uri="{63B3BB69-23CF-44E3-9099-C40C66FF867C}">
                  <a14:compatExt spid="_x0000_s17441"/>
                </a:ext>
                <a:ext uri="{FF2B5EF4-FFF2-40B4-BE49-F238E27FC236}">
                  <a16:creationId xmlns:a16="http://schemas.microsoft.com/office/drawing/2014/main" id="{00000000-0008-0000-0500-00002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28</xdr:row>
          <xdr:rowOff>47625</xdr:rowOff>
        </xdr:from>
        <xdr:to>
          <xdr:col>11</xdr:col>
          <xdr:colOff>104775</xdr:colOff>
          <xdr:row>29</xdr:row>
          <xdr:rowOff>95250</xdr:rowOff>
        </xdr:to>
        <xdr:sp macro="" textlink="">
          <xdr:nvSpPr>
            <xdr:cNvPr id="17442" name="OptionButton32" hidden="1">
              <a:extLst>
                <a:ext uri="{63B3BB69-23CF-44E3-9099-C40C66FF867C}">
                  <a14:compatExt spid="_x0000_s17442"/>
                </a:ext>
                <a:ext uri="{FF2B5EF4-FFF2-40B4-BE49-F238E27FC236}">
                  <a16:creationId xmlns:a16="http://schemas.microsoft.com/office/drawing/2014/main" id="{00000000-0008-0000-0500-00002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29</xdr:row>
          <xdr:rowOff>66675</xdr:rowOff>
        </xdr:from>
        <xdr:to>
          <xdr:col>12</xdr:col>
          <xdr:colOff>314325</xdr:colOff>
          <xdr:row>30</xdr:row>
          <xdr:rowOff>114300</xdr:rowOff>
        </xdr:to>
        <xdr:sp macro="" textlink="">
          <xdr:nvSpPr>
            <xdr:cNvPr id="17443" name="OptionButton33" hidden="1">
              <a:extLst>
                <a:ext uri="{63B3BB69-23CF-44E3-9099-C40C66FF867C}">
                  <a14:compatExt spid="_x0000_s17443"/>
                </a:ext>
                <a:ext uri="{FF2B5EF4-FFF2-40B4-BE49-F238E27FC236}">
                  <a16:creationId xmlns:a16="http://schemas.microsoft.com/office/drawing/2014/main" id="{00000000-0008-0000-0500-00002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30</xdr:row>
          <xdr:rowOff>9525</xdr:rowOff>
        </xdr:from>
        <xdr:to>
          <xdr:col>2</xdr:col>
          <xdr:colOff>161925</xdr:colOff>
          <xdr:row>31</xdr:row>
          <xdr:rowOff>57150</xdr:rowOff>
        </xdr:to>
        <xdr:sp macro="" textlink="">
          <xdr:nvSpPr>
            <xdr:cNvPr id="17444" name="OptionButton34" hidden="1">
              <a:extLst>
                <a:ext uri="{63B3BB69-23CF-44E3-9099-C40C66FF867C}">
                  <a14:compatExt spid="_x0000_s17444"/>
                </a:ext>
                <a:ext uri="{FF2B5EF4-FFF2-40B4-BE49-F238E27FC236}">
                  <a16:creationId xmlns:a16="http://schemas.microsoft.com/office/drawing/2014/main" id="{00000000-0008-0000-0500-00002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31</xdr:row>
          <xdr:rowOff>28575</xdr:rowOff>
        </xdr:from>
        <xdr:to>
          <xdr:col>2</xdr:col>
          <xdr:colOff>161925</xdr:colOff>
          <xdr:row>32</xdr:row>
          <xdr:rowOff>76200</xdr:rowOff>
        </xdr:to>
        <xdr:sp macro="" textlink="">
          <xdr:nvSpPr>
            <xdr:cNvPr id="17445" name="OptionButton35" hidden="1">
              <a:extLst>
                <a:ext uri="{63B3BB69-23CF-44E3-9099-C40C66FF867C}">
                  <a14:compatExt spid="_x0000_s17445"/>
                </a:ext>
                <a:ext uri="{FF2B5EF4-FFF2-40B4-BE49-F238E27FC236}">
                  <a16:creationId xmlns:a16="http://schemas.microsoft.com/office/drawing/2014/main" id="{00000000-0008-0000-0500-000025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32</xdr:row>
          <xdr:rowOff>47625</xdr:rowOff>
        </xdr:from>
        <xdr:to>
          <xdr:col>2</xdr:col>
          <xdr:colOff>161925</xdr:colOff>
          <xdr:row>33</xdr:row>
          <xdr:rowOff>95250</xdr:rowOff>
        </xdr:to>
        <xdr:sp macro="" textlink="">
          <xdr:nvSpPr>
            <xdr:cNvPr id="17446" name="OptionButton36" hidden="1">
              <a:extLst>
                <a:ext uri="{63B3BB69-23CF-44E3-9099-C40C66FF867C}">
                  <a14:compatExt spid="_x0000_s17446"/>
                </a:ext>
                <a:ext uri="{FF2B5EF4-FFF2-40B4-BE49-F238E27FC236}">
                  <a16:creationId xmlns:a16="http://schemas.microsoft.com/office/drawing/2014/main" id="{00000000-0008-0000-0500-000026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33</xdr:row>
          <xdr:rowOff>66675</xdr:rowOff>
        </xdr:from>
        <xdr:to>
          <xdr:col>2</xdr:col>
          <xdr:colOff>161925</xdr:colOff>
          <xdr:row>34</xdr:row>
          <xdr:rowOff>114300</xdr:rowOff>
        </xdr:to>
        <xdr:sp macro="" textlink="">
          <xdr:nvSpPr>
            <xdr:cNvPr id="17447" name="OptionButton37" hidden="1">
              <a:extLst>
                <a:ext uri="{63B3BB69-23CF-44E3-9099-C40C66FF867C}">
                  <a14:compatExt spid="_x0000_s17447"/>
                </a:ext>
                <a:ext uri="{FF2B5EF4-FFF2-40B4-BE49-F238E27FC236}">
                  <a16:creationId xmlns:a16="http://schemas.microsoft.com/office/drawing/2014/main" id="{00000000-0008-0000-0500-000027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36</xdr:row>
          <xdr:rowOff>9525</xdr:rowOff>
        </xdr:from>
        <xdr:to>
          <xdr:col>3</xdr:col>
          <xdr:colOff>9525</xdr:colOff>
          <xdr:row>37</xdr:row>
          <xdr:rowOff>57150</xdr:rowOff>
        </xdr:to>
        <xdr:sp macro="" textlink="">
          <xdr:nvSpPr>
            <xdr:cNvPr id="17448" name="OptionButton38" hidden="1">
              <a:extLst>
                <a:ext uri="{63B3BB69-23CF-44E3-9099-C40C66FF867C}">
                  <a14:compatExt spid="_x0000_s17448"/>
                </a:ext>
                <a:ext uri="{FF2B5EF4-FFF2-40B4-BE49-F238E27FC236}">
                  <a16:creationId xmlns:a16="http://schemas.microsoft.com/office/drawing/2014/main" id="{00000000-0008-0000-0500-000028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37</xdr:row>
          <xdr:rowOff>28575</xdr:rowOff>
        </xdr:from>
        <xdr:to>
          <xdr:col>3</xdr:col>
          <xdr:colOff>9525</xdr:colOff>
          <xdr:row>38</xdr:row>
          <xdr:rowOff>76200</xdr:rowOff>
        </xdr:to>
        <xdr:sp macro="" textlink="">
          <xdr:nvSpPr>
            <xdr:cNvPr id="17449" name="OptionButton39" hidden="1">
              <a:extLst>
                <a:ext uri="{63B3BB69-23CF-44E3-9099-C40C66FF867C}">
                  <a14:compatExt spid="_x0000_s17449"/>
                </a:ext>
                <a:ext uri="{FF2B5EF4-FFF2-40B4-BE49-F238E27FC236}">
                  <a16:creationId xmlns:a16="http://schemas.microsoft.com/office/drawing/2014/main" id="{00000000-0008-0000-0500-000029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38</xdr:row>
          <xdr:rowOff>47625</xdr:rowOff>
        </xdr:from>
        <xdr:to>
          <xdr:col>3</xdr:col>
          <xdr:colOff>9525</xdr:colOff>
          <xdr:row>39</xdr:row>
          <xdr:rowOff>95250</xdr:rowOff>
        </xdr:to>
        <xdr:sp macro="" textlink="">
          <xdr:nvSpPr>
            <xdr:cNvPr id="17450" name="OptionButton40" hidden="1">
              <a:extLst>
                <a:ext uri="{63B3BB69-23CF-44E3-9099-C40C66FF867C}">
                  <a14:compatExt spid="_x0000_s17450"/>
                </a:ext>
                <a:ext uri="{FF2B5EF4-FFF2-40B4-BE49-F238E27FC236}">
                  <a16:creationId xmlns:a16="http://schemas.microsoft.com/office/drawing/2014/main" id="{00000000-0008-0000-0500-00002A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30</xdr:row>
          <xdr:rowOff>9525</xdr:rowOff>
        </xdr:from>
        <xdr:to>
          <xdr:col>7</xdr:col>
          <xdr:colOff>371475</xdr:colOff>
          <xdr:row>31</xdr:row>
          <xdr:rowOff>57150</xdr:rowOff>
        </xdr:to>
        <xdr:sp macro="" textlink="">
          <xdr:nvSpPr>
            <xdr:cNvPr id="17451" name="CheckBox3" hidden="1">
              <a:extLst>
                <a:ext uri="{63B3BB69-23CF-44E3-9099-C40C66FF867C}">
                  <a14:compatExt spid="_x0000_s17451"/>
                </a:ext>
                <a:ext uri="{FF2B5EF4-FFF2-40B4-BE49-F238E27FC236}">
                  <a16:creationId xmlns:a16="http://schemas.microsoft.com/office/drawing/2014/main" id="{00000000-0008-0000-0500-00002B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31</xdr:row>
          <xdr:rowOff>28575</xdr:rowOff>
        </xdr:from>
        <xdr:to>
          <xdr:col>7</xdr:col>
          <xdr:colOff>371475</xdr:colOff>
          <xdr:row>32</xdr:row>
          <xdr:rowOff>76200</xdr:rowOff>
        </xdr:to>
        <xdr:sp macro="" textlink="">
          <xdr:nvSpPr>
            <xdr:cNvPr id="17452" name="CheckBox4" hidden="1">
              <a:extLst>
                <a:ext uri="{63B3BB69-23CF-44E3-9099-C40C66FF867C}">
                  <a14:compatExt spid="_x0000_s17452"/>
                </a:ext>
                <a:ext uri="{FF2B5EF4-FFF2-40B4-BE49-F238E27FC236}">
                  <a16:creationId xmlns:a16="http://schemas.microsoft.com/office/drawing/2014/main" id="{00000000-0008-0000-0500-00002C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32</xdr:row>
          <xdr:rowOff>47625</xdr:rowOff>
        </xdr:from>
        <xdr:to>
          <xdr:col>7</xdr:col>
          <xdr:colOff>371475</xdr:colOff>
          <xdr:row>33</xdr:row>
          <xdr:rowOff>95250</xdr:rowOff>
        </xdr:to>
        <xdr:sp macro="" textlink="">
          <xdr:nvSpPr>
            <xdr:cNvPr id="17453" name="CheckBox5" hidden="1">
              <a:extLst>
                <a:ext uri="{63B3BB69-23CF-44E3-9099-C40C66FF867C}">
                  <a14:compatExt spid="_x0000_s17453"/>
                </a:ext>
                <a:ext uri="{FF2B5EF4-FFF2-40B4-BE49-F238E27FC236}">
                  <a16:creationId xmlns:a16="http://schemas.microsoft.com/office/drawing/2014/main" id="{00000000-0008-0000-0500-00002D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33</xdr:row>
          <xdr:rowOff>66675</xdr:rowOff>
        </xdr:from>
        <xdr:to>
          <xdr:col>7</xdr:col>
          <xdr:colOff>371475</xdr:colOff>
          <xdr:row>34</xdr:row>
          <xdr:rowOff>114300</xdr:rowOff>
        </xdr:to>
        <xdr:sp macro="" textlink="">
          <xdr:nvSpPr>
            <xdr:cNvPr id="17454" name="CheckBox6" hidden="1">
              <a:extLst>
                <a:ext uri="{63B3BB69-23CF-44E3-9099-C40C66FF867C}">
                  <a14:compatExt spid="_x0000_s17454"/>
                </a:ext>
                <a:ext uri="{FF2B5EF4-FFF2-40B4-BE49-F238E27FC236}">
                  <a16:creationId xmlns:a16="http://schemas.microsoft.com/office/drawing/2014/main" id="{00000000-0008-0000-0500-00002E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34</xdr:row>
          <xdr:rowOff>85725</xdr:rowOff>
        </xdr:from>
        <xdr:to>
          <xdr:col>7</xdr:col>
          <xdr:colOff>371475</xdr:colOff>
          <xdr:row>35</xdr:row>
          <xdr:rowOff>133350</xdr:rowOff>
        </xdr:to>
        <xdr:sp macro="" textlink="">
          <xdr:nvSpPr>
            <xdr:cNvPr id="17455" name="CheckBox7" hidden="1">
              <a:extLst>
                <a:ext uri="{63B3BB69-23CF-44E3-9099-C40C66FF867C}">
                  <a14:compatExt spid="_x0000_s17455"/>
                </a:ext>
                <a:ext uri="{FF2B5EF4-FFF2-40B4-BE49-F238E27FC236}">
                  <a16:creationId xmlns:a16="http://schemas.microsoft.com/office/drawing/2014/main" id="{00000000-0008-0000-0500-00002F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28</xdr:row>
          <xdr:rowOff>47625</xdr:rowOff>
        </xdr:from>
        <xdr:to>
          <xdr:col>15</xdr:col>
          <xdr:colOff>333375</xdr:colOff>
          <xdr:row>29</xdr:row>
          <xdr:rowOff>95250</xdr:rowOff>
        </xdr:to>
        <xdr:sp macro="" textlink="">
          <xdr:nvSpPr>
            <xdr:cNvPr id="17456" name="CheckBox8" hidden="1">
              <a:extLst>
                <a:ext uri="{63B3BB69-23CF-44E3-9099-C40C66FF867C}">
                  <a14:compatExt spid="_x0000_s17456"/>
                </a:ext>
                <a:ext uri="{FF2B5EF4-FFF2-40B4-BE49-F238E27FC236}">
                  <a16:creationId xmlns:a16="http://schemas.microsoft.com/office/drawing/2014/main" id="{00000000-0008-0000-0500-000030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66672</xdr:rowOff>
    </xdr:from>
    <xdr:to>
      <xdr:col>3</xdr:col>
      <xdr:colOff>408813</xdr:colOff>
      <xdr:row>6</xdr:row>
      <xdr:rowOff>57147</xdr:rowOff>
    </xdr:to>
    <xdr:pic>
      <xdr:nvPicPr>
        <xdr:cNvPr id="2" name="Picture 1" descr="A green and white sign&#10;&#10;Description automatically generated with medium confidenc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66672"/>
          <a:ext cx="2075688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10</xdr:row>
          <xdr:rowOff>9525</xdr:rowOff>
        </xdr:from>
        <xdr:to>
          <xdr:col>1</xdr:col>
          <xdr:colOff>609600</xdr:colOff>
          <xdr:row>11</xdr:row>
          <xdr:rowOff>57150</xdr:rowOff>
        </xdr:to>
        <xdr:sp macro="" textlink="">
          <xdr:nvSpPr>
            <xdr:cNvPr id="18433" name="OptionButton1" hidden="1">
              <a:extLst>
                <a:ext uri="{63B3BB69-23CF-44E3-9099-C40C66FF867C}">
                  <a14:compatExt spid="_x0000_s18433"/>
                </a:ext>
                <a:ext uri="{FF2B5EF4-FFF2-40B4-BE49-F238E27FC236}">
                  <a16:creationId xmlns:a16="http://schemas.microsoft.com/office/drawing/2014/main" id="{00000000-0008-0000-0600-00000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11</xdr:row>
          <xdr:rowOff>28575</xdr:rowOff>
        </xdr:from>
        <xdr:to>
          <xdr:col>1</xdr:col>
          <xdr:colOff>609600</xdr:colOff>
          <xdr:row>12</xdr:row>
          <xdr:rowOff>76200</xdr:rowOff>
        </xdr:to>
        <xdr:sp macro="" textlink="">
          <xdr:nvSpPr>
            <xdr:cNvPr id="18434" name="OptionButton2" hidden="1">
              <a:extLst>
                <a:ext uri="{63B3BB69-23CF-44E3-9099-C40C66FF867C}">
                  <a14:compatExt spid="_x0000_s18434"/>
                </a:ext>
                <a:ext uri="{FF2B5EF4-FFF2-40B4-BE49-F238E27FC236}">
                  <a16:creationId xmlns:a16="http://schemas.microsoft.com/office/drawing/2014/main" id="{00000000-0008-0000-0600-000002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12</xdr:row>
          <xdr:rowOff>47625</xdr:rowOff>
        </xdr:from>
        <xdr:to>
          <xdr:col>1</xdr:col>
          <xdr:colOff>609600</xdr:colOff>
          <xdr:row>13</xdr:row>
          <xdr:rowOff>95250</xdr:rowOff>
        </xdr:to>
        <xdr:sp macro="" textlink="">
          <xdr:nvSpPr>
            <xdr:cNvPr id="18435" name="OptionButton3" hidden="1">
              <a:extLst>
                <a:ext uri="{63B3BB69-23CF-44E3-9099-C40C66FF867C}">
                  <a14:compatExt spid="_x0000_s18435"/>
                </a:ext>
                <a:ext uri="{FF2B5EF4-FFF2-40B4-BE49-F238E27FC236}">
                  <a16:creationId xmlns:a16="http://schemas.microsoft.com/office/drawing/2014/main" id="{00000000-0008-0000-0600-000003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13</xdr:row>
          <xdr:rowOff>66675</xdr:rowOff>
        </xdr:from>
        <xdr:to>
          <xdr:col>1</xdr:col>
          <xdr:colOff>609600</xdr:colOff>
          <xdr:row>14</xdr:row>
          <xdr:rowOff>114300</xdr:rowOff>
        </xdr:to>
        <xdr:sp macro="" textlink="">
          <xdr:nvSpPr>
            <xdr:cNvPr id="18436" name="OptionButton4" hidden="1">
              <a:extLst>
                <a:ext uri="{63B3BB69-23CF-44E3-9099-C40C66FF867C}">
                  <a14:compatExt spid="_x0000_s18436"/>
                </a:ext>
                <a:ext uri="{FF2B5EF4-FFF2-40B4-BE49-F238E27FC236}">
                  <a16:creationId xmlns:a16="http://schemas.microsoft.com/office/drawing/2014/main" id="{00000000-0008-0000-0600-000004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10</xdr:row>
          <xdr:rowOff>9525</xdr:rowOff>
        </xdr:from>
        <xdr:to>
          <xdr:col>9</xdr:col>
          <xdr:colOff>523875</xdr:colOff>
          <xdr:row>11</xdr:row>
          <xdr:rowOff>57150</xdr:rowOff>
        </xdr:to>
        <xdr:sp macro="" textlink="">
          <xdr:nvSpPr>
            <xdr:cNvPr id="18437" name="CheckBox1" hidden="1">
              <a:extLst>
                <a:ext uri="{63B3BB69-23CF-44E3-9099-C40C66FF867C}">
                  <a14:compatExt spid="_x0000_s18437"/>
                </a:ext>
                <a:ext uri="{FF2B5EF4-FFF2-40B4-BE49-F238E27FC236}">
                  <a16:creationId xmlns:a16="http://schemas.microsoft.com/office/drawing/2014/main" id="{00000000-0008-0000-0600-000005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11</xdr:row>
          <xdr:rowOff>28575</xdr:rowOff>
        </xdr:from>
        <xdr:to>
          <xdr:col>9</xdr:col>
          <xdr:colOff>523875</xdr:colOff>
          <xdr:row>12</xdr:row>
          <xdr:rowOff>76200</xdr:rowOff>
        </xdr:to>
        <xdr:sp macro="" textlink="">
          <xdr:nvSpPr>
            <xdr:cNvPr id="18438" name="CheckBox2" hidden="1">
              <a:extLst>
                <a:ext uri="{63B3BB69-23CF-44E3-9099-C40C66FF867C}">
                  <a14:compatExt spid="_x0000_s18438"/>
                </a:ext>
                <a:ext uri="{FF2B5EF4-FFF2-40B4-BE49-F238E27FC236}">
                  <a16:creationId xmlns:a16="http://schemas.microsoft.com/office/drawing/2014/main" id="{00000000-0008-0000-0600-000006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10</xdr:row>
          <xdr:rowOff>9525</xdr:rowOff>
        </xdr:from>
        <xdr:to>
          <xdr:col>4</xdr:col>
          <xdr:colOff>609600</xdr:colOff>
          <xdr:row>11</xdr:row>
          <xdr:rowOff>57150</xdr:rowOff>
        </xdr:to>
        <xdr:sp macro="" textlink="">
          <xdr:nvSpPr>
            <xdr:cNvPr id="18441" name="OptionButton7" hidden="1">
              <a:extLst>
                <a:ext uri="{63B3BB69-23CF-44E3-9099-C40C66FF867C}">
                  <a14:compatExt spid="_x0000_s18441"/>
                </a:ext>
                <a:ext uri="{FF2B5EF4-FFF2-40B4-BE49-F238E27FC236}">
                  <a16:creationId xmlns:a16="http://schemas.microsoft.com/office/drawing/2014/main" id="{00000000-0008-0000-0600-000009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11</xdr:row>
          <xdr:rowOff>28575</xdr:rowOff>
        </xdr:from>
        <xdr:to>
          <xdr:col>4</xdr:col>
          <xdr:colOff>609600</xdr:colOff>
          <xdr:row>12</xdr:row>
          <xdr:rowOff>76200</xdr:rowOff>
        </xdr:to>
        <xdr:sp macro="" textlink="">
          <xdr:nvSpPr>
            <xdr:cNvPr id="18442" name="OptionButton8" hidden="1">
              <a:extLst>
                <a:ext uri="{63B3BB69-23CF-44E3-9099-C40C66FF867C}">
                  <a14:compatExt spid="_x0000_s18442"/>
                </a:ext>
                <a:ext uri="{FF2B5EF4-FFF2-40B4-BE49-F238E27FC236}">
                  <a16:creationId xmlns:a16="http://schemas.microsoft.com/office/drawing/2014/main" id="{00000000-0008-0000-0600-00000A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12</xdr:row>
          <xdr:rowOff>47625</xdr:rowOff>
        </xdr:from>
        <xdr:to>
          <xdr:col>9</xdr:col>
          <xdr:colOff>523875</xdr:colOff>
          <xdr:row>13</xdr:row>
          <xdr:rowOff>95250</xdr:rowOff>
        </xdr:to>
        <xdr:sp macro="" textlink="">
          <xdr:nvSpPr>
            <xdr:cNvPr id="18443" name="CheckBox3" hidden="1">
              <a:extLst>
                <a:ext uri="{63B3BB69-23CF-44E3-9099-C40C66FF867C}">
                  <a14:compatExt spid="_x0000_s18443"/>
                </a:ext>
                <a:ext uri="{FF2B5EF4-FFF2-40B4-BE49-F238E27FC236}">
                  <a16:creationId xmlns:a16="http://schemas.microsoft.com/office/drawing/2014/main" id="{00000000-0008-0000-0600-00000B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13</xdr:row>
          <xdr:rowOff>66675</xdr:rowOff>
        </xdr:from>
        <xdr:to>
          <xdr:col>9</xdr:col>
          <xdr:colOff>523875</xdr:colOff>
          <xdr:row>14</xdr:row>
          <xdr:rowOff>114300</xdr:rowOff>
        </xdr:to>
        <xdr:sp macro="" textlink="">
          <xdr:nvSpPr>
            <xdr:cNvPr id="18444" name="CheckBox4" hidden="1">
              <a:extLst>
                <a:ext uri="{63B3BB69-23CF-44E3-9099-C40C66FF867C}">
                  <a14:compatExt spid="_x0000_s18444"/>
                </a:ext>
                <a:ext uri="{FF2B5EF4-FFF2-40B4-BE49-F238E27FC236}">
                  <a16:creationId xmlns:a16="http://schemas.microsoft.com/office/drawing/2014/main" id="{00000000-0008-0000-0600-00000C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14</xdr:row>
          <xdr:rowOff>85725</xdr:rowOff>
        </xdr:from>
        <xdr:to>
          <xdr:col>9</xdr:col>
          <xdr:colOff>523875</xdr:colOff>
          <xdr:row>15</xdr:row>
          <xdr:rowOff>133350</xdr:rowOff>
        </xdr:to>
        <xdr:sp macro="" textlink="">
          <xdr:nvSpPr>
            <xdr:cNvPr id="18445" name="CheckBox5" hidden="1">
              <a:extLst>
                <a:ext uri="{63B3BB69-23CF-44E3-9099-C40C66FF867C}">
                  <a14:compatExt spid="_x0000_s18445"/>
                </a:ext>
                <a:ext uri="{FF2B5EF4-FFF2-40B4-BE49-F238E27FC236}">
                  <a16:creationId xmlns:a16="http://schemas.microsoft.com/office/drawing/2014/main" id="{00000000-0008-0000-0600-00000D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10</xdr:row>
          <xdr:rowOff>9525</xdr:rowOff>
        </xdr:from>
        <xdr:to>
          <xdr:col>12</xdr:col>
          <xdr:colOff>609600</xdr:colOff>
          <xdr:row>11</xdr:row>
          <xdr:rowOff>57150</xdr:rowOff>
        </xdr:to>
        <xdr:sp macro="" textlink="">
          <xdr:nvSpPr>
            <xdr:cNvPr id="18446" name="OptionButton5" hidden="1">
              <a:extLst>
                <a:ext uri="{63B3BB69-23CF-44E3-9099-C40C66FF867C}">
                  <a14:compatExt spid="_x0000_s18446"/>
                </a:ext>
                <a:ext uri="{FF2B5EF4-FFF2-40B4-BE49-F238E27FC236}">
                  <a16:creationId xmlns:a16="http://schemas.microsoft.com/office/drawing/2014/main" id="{00000000-0008-0000-0600-00000E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11</xdr:row>
          <xdr:rowOff>28575</xdr:rowOff>
        </xdr:from>
        <xdr:to>
          <xdr:col>12</xdr:col>
          <xdr:colOff>609600</xdr:colOff>
          <xdr:row>12</xdr:row>
          <xdr:rowOff>76200</xdr:rowOff>
        </xdr:to>
        <xdr:sp macro="" textlink="">
          <xdr:nvSpPr>
            <xdr:cNvPr id="18447" name="OptionButton6" hidden="1">
              <a:extLst>
                <a:ext uri="{63B3BB69-23CF-44E3-9099-C40C66FF867C}">
                  <a14:compatExt spid="_x0000_s18447"/>
                </a:ext>
                <a:ext uri="{FF2B5EF4-FFF2-40B4-BE49-F238E27FC236}">
                  <a16:creationId xmlns:a16="http://schemas.microsoft.com/office/drawing/2014/main" id="{00000000-0008-0000-0600-00000F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12</xdr:row>
          <xdr:rowOff>47625</xdr:rowOff>
        </xdr:from>
        <xdr:to>
          <xdr:col>12</xdr:col>
          <xdr:colOff>609600</xdr:colOff>
          <xdr:row>13</xdr:row>
          <xdr:rowOff>95250</xdr:rowOff>
        </xdr:to>
        <xdr:sp macro="" textlink="">
          <xdr:nvSpPr>
            <xdr:cNvPr id="18448" name="CheckBox6" hidden="1">
              <a:extLst>
                <a:ext uri="{63B3BB69-23CF-44E3-9099-C40C66FF867C}">
                  <a14:compatExt spid="_x0000_s18448"/>
                </a:ext>
                <a:ext uri="{FF2B5EF4-FFF2-40B4-BE49-F238E27FC236}">
                  <a16:creationId xmlns:a16="http://schemas.microsoft.com/office/drawing/2014/main" id="{00000000-0008-0000-0600-000010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66671</xdr:rowOff>
    </xdr:from>
    <xdr:to>
      <xdr:col>3</xdr:col>
      <xdr:colOff>408813</xdr:colOff>
      <xdr:row>6</xdr:row>
      <xdr:rowOff>57146</xdr:rowOff>
    </xdr:to>
    <xdr:pic>
      <xdr:nvPicPr>
        <xdr:cNvPr id="2" name="Picture 1" descr="A green and white sign&#10;&#10;Description automatically generated with medium confidenc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66671"/>
          <a:ext cx="2075688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10</xdr:row>
          <xdr:rowOff>9525</xdr:rowOff>
        </xdr:from>
        <xdr:to>
          <xdr:col>3</xdr:col>
          <xdr:colOff>590550</xdr:colOff>
          <xdr:row>11</xdr:row>
          <xdr:rowOff>57150</xdr:rowOff>
        </xdr:to>
        <xdr:sp macro="" textlink="">
          <xdr:nvSpPr>
            <xdr:cNvPr id="20481" name="CheckBox1" hidden="1">
              <a:extLst>
                <a:ext uri="{63B3BB69-23CF-44E3-9099-C40C66FF867C}">
                  <a14:compatExt spid="_x0000_s20481"/>
                </a:ext>
                <a:ext uri="{FF2B5EF4-FFF2-40B4-BE49-F238E27FC236}">
                  <a16:creationId xmlns:a16="http://schemas.microsoft.com/office/drawing/2014/main" id="{00000000-0008-0000-0700-00000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11</xdr:row>
          <xdr:rowOff>28575</xdr:rowOff>
        </xdr:from>
        <xdr:to>
          <xdr:col>3</xdr:col>
          <xdr:colOff>590550</xdr:colOff>
          <xdr:row>12</xdr:row>
          <xdr:rowOff>76200</xdr:rowOff>
        </xdr:to>
        <xdr:sp macro="" textlink="">
          <xdr:nvSpPr>
            <xdr:cNvPr id="20482" name="CheckBox2" hidden="1">
              <a:extLst>
                <a:ext uri="{63B3BB69-23CF-44E3-9099-C40C66FF867C}">
                  <a14:compatExt spid="_x0000_s20482"/>
                </a:ext>
                <a:ext uri="{FF2B5EF4-FFF2-40B4-BE49-F238E27FC236}">
                  <a16:creationId xmlns:a16="http://schemas.microsoft.com/office/drawing/2014/main" id="{00000000-0008-0000-0700-00000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10</xdr:row>
          <xdr:rowOff>9525</xdr:rowOff>
        </xdr:from>
        <xdr:to>
          <xdr:col>15</xdr:col>
          <xdr:colOff>0</xdr:colOff>
          <xdr:row>11</xdr:row>
          <xdr:rowOff>57150</xdr:rowOff>
        </xdr:to>
        <xdr:sp macro="" textlink="">
          <xdr:nvSpPr>
            <xdr:cNvPr id="20483" name="OptionButton1" hidden="1">
              <a:extLst>
                <a:ext uri="{63B3BB69-23CF-44E3-9099-C40C66FF867C}">
                  <a14:compatExt spid="_x0000_s20483"/>
                </a:ext>
                <a:ext uri="{FF2B5EF4-FFF2-40B4-BE49-F238E27FC236}">
                  <a16:creationId xmlns:a16="http://schemas.microsoft.com/office/drawing/2014/main" id="{00000000-0008-0000-0700-000003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11</xdr:row>
          <xdr:rowOff>28575</xdr:rowOff>
        </xdr:from>
        <xdr:to>
          <xdr:col>15</xdr:col>
          <xdr:colOff>0</xdr:colOff>
          <xdr:row>12</xdr:row>
          <xdr:rowOff>76200</xdr:rowOff>
        </xdr:to>
        <xdr:sp macro="" textlink="">
          <xdr:nvSpPr>
            <xdr:cNvPr id="20484" name="OptionButton2" hidden="1">
              <a:extLst>
                <a:ext uri="{63B3BB69-23CF-44E3-9099-C40C66FF867C}">
                  <a14:compatExt spid="_x0000_s20484"/>
                </a:ext>
                <a:ext uri="{FF2B5EF4-FFF2-40B4-BE49-F238E27FC236}">
                  <a16:creationId xmlns:a16="http://schemas.microsoft.com/office/drawing/2014/main" id="{00000000-0008-0000-0700-000004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12</xdr:row>
          <xdr:rowOff>47625</xdr:rowOff>
        </xdr:from>
        <xdr:to>
          <xdr:col>15</xdr:col>
          <xdr:colOff>0</xdr:colOff>
          <xdr:row>13</xdr:row>
          <xdr:rowOff>95250</xdr:rowOff>
        </xdr:to>
        <xdr:sp macro="" textlink="">
          <xdr:nvSpPr>
            <xdr:cNvPr id="20485" name="OptionButton3" hidden="1">
              <a:extLst>
                <a:ext uri="{63B3BB69-23CF-44E3-9099-C40C66FF867C}">
                  <a14:compatExt spid="_x0000_s20485"/>
                </a:ext>
                <a:ext uri="{FF2B5EF4-FFF2-40B4-BE49-F238E27FC236}">
                  <a16:creationId xmlns:a16="http://schemas.microsoft.com/office/drawing/2014/main" id="{00000000-0008-0000-0700-000005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10</xdr:row>
          <xdr:rowOff>9525</xdr:rowOff>
        </xdr:from>
        <xdr:to>
          <xdr:col>9</xdr:col>
          <xdr:colOff>333375</xdr:colOff>
          <xdr:row>11</xdr:row>
          <xdr:rowOff>57150</xdr:rowOff>
        </xdr:to>
        <xdr:sp macro="" textlink="">
          <xdr:nvSpPr>
            <xdr:cNvPr id="20486" name="OptionButton4" hidden="1">
              <a:extLst>
                <a:ext uri="{63B3BB69-23CF-44E3-9099-C40C66FF867C}">
                  <a14:compatExt spid="_x0000_s20486"/>
                </a:ext>
                <a:ext uri="{FF2B5EF4-FFF2-40B4-BE49-F238E27FC236}">
                  <a16:creationId xmlns:a16="http://schemas.microsoft.com/office/drawing/2014/main" id="{00000000-0008-0000-0700-000006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11</xdr:row>
          <xdr:rowOff>28575</xdr:rowOff>
        </xdr:from>
        <xdr:to>
          <xdr:col>9</xdr:col>
          <xdr:colOff>333375</xdr:colOff>
          <xdr:row>12</xdr:row>
          <xdr:rowOff>76200</xdr:rowOff>
        </xdr:to>
        <xdr:sp macro="" textlink="">
          <xdr:nvSpPr>
            <xdr:cNvPr id="20487" name="OptionButton5" hidden="1">
              <a:extLst>
                <a:ext uri="{63B3BB69-23CF-44E3-9099-C40C66FF867C}">
                  <a14:compatExt spid="_x0000_s20487"/>
                </a:ext>
                <a:ext uri="{FF2B5EF4-FFF2-40B4-BE49-F238E27FC236}">
                  <a16:creationId xmlns:a16="http://schemas.microsoft.com/office/drawing/2014/main" id="{00000000-0008-0000-0700-000007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12</xdr:row>
          <xdr:rowOff>47625</xdr:rowOff>
        </xdr:from>
        <xdr:to>
          <xdr:col>9</xdr:col>
          <xdr:colOff>333375</xdr:colOff>
          <xdr:row>13</xdr:row>
          <xdr:rowOff>95250</xdr:rowOff>
        </xdr:to>
        <xdr:sp macro="" textlink="">
          <xdr:nvSpPr>
            <xdr:cNvPr id="20488" name="OptionButton6" hidden="1">
              <a:extLst>
                <a:ext uri="{63B3BB69-23CF-44E3-9099-C40C66FF867C}">
                  <a14:compatExt spid="_x0000_s20488"/>
                </a:ext>
                <a:ext uri="{FF2B5EF4-FFF2-40B4-BE49-F238E27FC236}">
                  <a16:creationId xmlns:a16="http://schemas.microsoft.com/office/drawing/2014/main" id="{00000000-0008-0000-0700-000008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13</xdr:row>
          <xdr:rowOff>66675</xdr:rowOff>
        </xdr:from>
        <xdr:to>
          <xdr:col>9</xdr:col>
          <xdr:colOff>333375</xdr:colOff>
          <xdr:row>14</xdr:row>
          <xdr:rowOff>114300</xdr:rowOff>
        </xdr:to>
        <xdr:sp macro="" textlink="">
          <xdr:nvSpPr>
            <xdr:cNvPr id="20489" name="OptionButton7" hidden="1">
              <a:extLst>
                <a:ext uri="{63B3BB69-23CF-44E3-9099-C40C66FF867C}">
                  <a14:compatExt spid="_x0000_s20489"/>
                </a:ext>
                <a:ext uri="{FF2B5EF4-FFF2-40B4-BE49-F238E27FC236}">
                  <a16:creationId xmlns:a16="http://schemas.microsoft.com/office/drawing/2014/main" id="{00000000-0008-0000-0700-000009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</xdr:row>
          <xdr:rowOff>9525</xdr:rowOff>
        </xdr:from>
        <xdr:to>
          <xdr:col>12</xdr:col>
          <xdr:colOff>333375</xdr:colOff>
          <xdr:row>11</xdr:row>
          <xdr:rowOff>57150</xdr:rowOff>
        </xdr:to>
        <xdr:sp macro="" textlink="">
          <xdr:nvSpPr>
            <xdr:cNvPr id="20490" name="OptionButton8" hidden="1">
              <a:extLst>
                <a:ext uri="{63B3BB69-23CF-44E3-9099-C40C66FF867C}">
                  <a14:compatExt spid="_x0000_s20490"/>
                </a:ext>
                <a:ext uri="{FF2B5EF4-FFF2-40B4-BE49-F238E27FC236}">
                  <a16:creationId xmlns:a16="http://schemas.microsoft.com/office/drawing/2014/main" id="{00000000-0008-0000-0700-00000A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</xdr:row>
          <xdr:rowOff>28575</xdr:rowOff>
        </xdr:from>
        <xdr:to>
          <xdr:col>12</xdr:col>
          <xdr:colOff>333375</xdr:colOff>
          <xdr:row>12</xdr:row>
          <xdr:rowOff>76200</xdr:rowOff>
        </xdr:to>
        <xdr:sp macro="" textlink="">
          <xdr:nvSpPr>
            <xdr:cNvPr id="20491" name="OptionButton9" hidden="1">
              <a:extLst>
                <a:ext uri="{63B3BB69-23CF-44E3-9099-C40C66FF867C}">
                  <a14:compatExt spid="_x0000_s20491"/>
                </a:ext>
                <a:ext uri="{FF2B5EF4-FFF2-40B4-BE49-F238E27FC236}">
                  <a16:creationId xmlns:a16="http://schemas.microsoft.com/office/drawing/2014/main" id="{00000000-0008-0000-0700-00000B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25</xdr:row>
          <xdr:rowOff>9525</xdr:rowOff>
        </xdr:from>
        <xdr:to>
          <xdr:col>9</xdr:col>
          <xdr:colOff>371475</xdr:colOff>
          <xdr:row>26</xdr:row>
          <xdr:rowOff>57150</xdr:rowOff>
        </xdr:to>
        <xdr:sp macro="" textlink="">
          <xdr:nvSpPr>
            <xdr:cNvPr id="20497" name="OptionButton15" hidden="1">
              <a:extLst>
                <a:ext uri="{63B3BB69-23CF-44E3-9099-C40C66FF867C}">
                  <a14:compatExt spid="_x0000_s20497"/>
                </a:ext>
                <a:ext uri="{FF2B5EF4-FFF2-40B4-BE49-F238E27FC236}">
                  <a16:creationId xmlns:a16="http://schemas.microsoft.com/office/drawing/2014/main" id="{00000000-0008-0000-0700-00001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26</xdr:row>
          <xdr:rowOff>28575</xdr:rowOff>
        </xdr:from>
        <xdr:to>
          <xdr:col>9</xdr:col>
          <xdr:colOff>371475</xdr:colOff>
          <xdr:row>27</xdr:row>
          <xdr:rowOff>76200</xdr:rowOff>
        </xdr:to>
        <xdr:sp macro="" textlink="">
          <xdr:nvSpPr>
            <xdr:cNvPr id="20498" name="OptionButton16" hidden="1">
              <a:extLst>
                <a:ext uri="{63B3BB69-23CF-44E3-9099-C40C66FF867C}">
                  <a14:compatExt spid="_x0000_s20498"/>
                </a:ext>
                <a:ext uri="{FF2B5EF4-FFF2-40B4-BE49-F238E27FC236}">
                  <a16:creationId xmlns:a16="http://schemas.microsoft.com/office/drawing/2014/main" id="{00000000-0008-0000-0700-00001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25</xdr:row>
          <xdr:rowOff>9525</xdr:rowOff>
        </xdr:from>
        <xdr:to>
          <xdr:col>4</xdr:col>
          <xdr:colOff>590550</xdr:colOff>
          <xdr:row>26</xdr:row>
          <xdr:rowOff>57150</xdr:rowOff>
        </xdr:to>
        <xdr:sp macro="" textlink="">
          <xdr:nvSpPr>
            <xdr:cNvPr id="20505" name="CheckBox4" hidden="1">
              <a:extLst>
                <a:ext uri="{63B3BB69-23CF-44E3-9099-C40C66FF867C}">
                  <a14:compatExt spid="_x0000_s20505"/>
                </a:ext>
                <a:ext uri="{FF2B5EF4-FFF2-40B4-BE49-F238E27FC236}">
                  <a16:creationId xmlns:a16="http://schemas.microsoft.com/office/drawing/2014/main" id="{00000000-0008-0000-0700-000019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26</xdr:row>
          <xdr:rowOff>28575</xdr:rowOff>
        </xdr:from>
        <xdr:to>
          <xdr:col>4</xdr:col>
          <xdr:colOff>590550</xdr:colOff>
          <xdr:row>27</xdr:row>
          <xdr:rowOff>76200</xdr:rowOff>
        </xdr:to>
        <xdr:sp macro="" textlink="">
          <xdr:nvSpPr>
            <xdr:cNvPr id="20506" name="CheckBox5" hidden="1">
              <a:extLst>
                <a:ext uri="{63B3BB69-23CF-44E3-9099-C40C66FF867C}">
                  <a14:compatExt spid="_x0000_s20506"/>
                </a:ext>
                <a:ext uri="{FF2B5EF4-FFF2-40B4-BE49-F238E27FC236}">
                  <a16:creationId xmlns:a16="http://schemas.microsoft.com/office/drawing/2014/main" id="{00000000-0008-0000-0700-00001A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27</xdr:row>
          <xdr:rowOff>47625</xdr:rowOff>
        </xdr:from>
        <xdr:to>
          <xdr:col>4</xdr:col>
          <xdr:colOff>590550</xdr:colOff>
          <xdr:row>28</xdr:row>
          <xdr:rowOff>95250</xdr:rowOff>
        </xdr:to>
        <xdr:sp macro="" textlink="">
          <xdr:nvSpPr>
            <xdr:cNvPr id="20507" name="CheckBox3" hidden="1">
              <a:extLst>
                <a:ext uri="{63B3BB69-23CF-44E3-9099-C40C66FF867C}">
                  <a14:compatExt spid="_x0000_s20507"/>
                </a:ext>
                <a:ext uri="{FF2B5EF4-FFF2-40B4-BE49-F238E27FC236}">
                  <a16:creationId xmlns:a16="http://schemas.microsoft.com/office/drawing/2014/main" id="{00000000-0008-0000-0700-00001B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27</xdr:row>
          <xdr:rowOff>47625</xdr:rowOff>
        </xdr:from>
        <xdr:to>
          <xdr:col>10</xdr:col>
          <xdr:colOff>38100</xdr:colOff>
          <xdr:row>28</xdr:row>
          <xdr:rowOff>95250</xdr:rowOff>
        </xdr:to>
        <xdr:sp macro="" textlink="">
          <xdr:nvSpPr>
            <xdr:cNvPr id="20508" name="CheckBox6" hidden="1">
              <a:extLst>
                <a:ext uri="{63B3BB69-23CF-44E3-9099-C40C66FF867C}">
                  <a14:compatExt spid="_x0000_s20508"/>
                </a:ext>
                <a:ext uri="{FF2B5EF4-FFF2-40B4-BE49-F238E27FC236}">
                  <a16:creationId xmlns:a16="http://schemas.microsoft.com/office/drawing/2014/main" id="{00000000-0008-0000-0700-00001C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32</xdr:row>
          <xdr:rowOff>9525</xdr:rowOff>
        </xdr:from>
        <xdr:to>
          <xdr:col>7</xdr:col>
          <xdr:colOff>333375</xdr:colOff>
          <xdr:row>33</xdr:row>
          <xdr:rowOff>57150</xdr:rowOff>
        </xdr:to>
        <xdr:sp macro="" textlink="">
          <xdr:nvSpPr>
            <xdr:cNvPr id="20509" name="OptionButton10" hidden="1">
              <a:extLst>
                <a:ext uri="{63B3BB69-23CF-44E3-9099-C40C66FF867C}">
                  <a14:compatExt spid="_x0000_s20509"/>
                </a:ext>
                <a:ext uri="{FF2B5EF4-FFF2-40B4-BE49-F238E27FC236}">
                  <a16:creationId xmlns:a16="http://schemas.microsoft.com/office/drawing/2014/main" id="{00000000-0008-0000-0700-00001D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33</xdr:row>
          <xdr:rowOff>28575</xdr:rowOff>
        </xdr:from>
        <xdr:to>
          <xdr:col>7</xdr:col>
          <xdr:colOff>333375</xdr:colOff>
          <xdr:row>34</xdr:row>
          <xdr:rowOff>76200</xdr:rowOff>
        </xdr:to>
        <xdr:sp macro="" textlink="">
          <xdr:nvSpPr>
            <xdr:cNvPr id="20510" name="OptionButton11" hidden="1">
              <a:extLst>
                <a:ext uri="{63B3BB69-23CF-44E3-9099-C40C66FF867C}">
                  <a14:compatExt spid="_x0000_s20510"/>
                </a:ext>
                <a:ext uri="{FF2B5EF4-FFF2-40B4-BE49-F238E27FC236}">
                  <a16:creationId xmlns:a16="http://schemas.microsoft.com/office/drawing/2014/main" id="{00000000-0008-0000-0700-00001E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36</xdr:row>
          <xdr:rowOff>9525</xdr:rowOff>
        </xdr:from>
        <xdr:to>
          <xdr:col>7</xdr:col>
          <xdr:colOff>333375</xdr:colOff>
          <xdr:row>37</xdr:row>
          <xdr:rowOff>57150</xdr:rowOff>
        </xdr:to>
        <xdr:sp macro="" textlink="">
          <xdr:nvSpPr>
            <xdr:cNvPr id="20511" name="OptionButton12" hidden="1">
              <a:extLst>
                <a:ext uri="{63B3BB69-23CF-44E3-9099-C40C66FF867C}">
                  <a14:compatExt spid="_x0000_s20511"/>
                </a:ext>
                <a:ext uri="{FF2B5EF4-FFF2-40B4-BE49-F238E27FC236}">
                  <a16:creationId xmlns:a16="http://schemas.microsoft.com/office/drawing/2014/main" id="{00000000-0008-0000-0700-00001F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37</xdr:row>
          <xdr:rowOff>28575</xdr:rowOff>
        </xdr:from>
        <xdr:to>
          <xdr:col>7</xdr:col>
          <xdr:colOff>333375</xdr:colOff>
          <xdr:row>38</xdr:row>
          <xdr:rowOff>76200</xdr:rowOff>
        </xdr:to>
        <xdr:sp macro="" textlink="">
          <xdr:nvSpPr>
            <xdr:cNvPr id="20512" name="OptionButton13" hidden="1">
              <a:extLst>
                <a:ext uri="{63B3BB69-23CF-44E3-9099-C40C66FF867C}">
                  <a14:compatExt spid="_x0000_s20512"/>
                </a:ext>
                <a:ext uri="{FF2B5EF4-FFF2-40B4-BE49-F238E27FC236}">
                  <a16:creationId xmlns:a16="http://schemas.microsoft.com/office/drawing/2014/main" id="{00000000-0008-0000-0700-000020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38</xdr:row>
          <xdr:rowOff>47625</xdr:rowOff>
        </xdr:from>
        <xdr:to>
          <xdr:col>7</xdr:col>
          <xdr:colOff>333375</xdr:colOff>
          <xdr:row>39</xdr:row>
          <xdr:rowOff>95250</xdr:rowOff>
        </xdr:to>
        <xdr:sp macro="" textlink="">
          <xdr:nvSpPr>
            <xdr:cNvPr id="20513" name="OptionButton14" hidden="1">
              <a:extLst>
                <a:ext uri="{63B3BB69-23CF-44E3-9099-C40C66FF867C}">
                  <a14:compatExt spid="_x0000_s20513"/>
                </a:ext>
                <a:ext uri="{FF2B5EF4-FFF2-40B4-BE49-F238E27FC236}">
                  <a16:creationId xmlns:a16="http://schemas.microsoft.com/office/drawing/2014/main" id="{00000000-0008-0000-0700-00002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32</xdr:row>
          <xdr:rowOff>9525</xdr:rowOff>
        </xdr:from>
        <xdr:to>
          <xdr:col>11</xdr:col>
          <xdr:colOff>333375</xdr:colOff>
          <xdr:row>33</xdr:row>
          <xdr:rowOff>57150</xdr:rowOff>
        </xdr:to>
        <xdr:sp macro="" textlink="">
          <xdr:nvSpPr>
            <xdr:cNvPr id="20514" name="OptionButton17" hidden="1">
              <a:extLst>
                <a:ext uri="{63B3BB69-23CF-44E3-9099-C40C66FF867C}">
                  <a14:compatExt spid="_x0000_s20514"/>
                </a:ext>
                <a:ext uri="{FF2B5EF4-FFF2-40B4-BE49-F238E27FC236}">
                  <a16:creationId xmlns:a16="http://schemas.microsoft.com/office/drawing/2014/main" id="{00000000-0008-0000-0700-00002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33</xdr:row>
          <xdr:rowOff>28575</xdr:rowOff>
        </xdr:from>
        <xdr:to>
          <xdr:col>11</xdr:col>
          <xdr:colOff>333375</xdr:colOff>
          <xdr:row>34</xdr:row>
          <xdr:rowOff>76200</xdr:rowOff>
        </xdr:to>
        <xdr:sp macro="" textlink="">
          <xdr:nvSpPr>
            <xdr:cNvPr id="20515" name="OptionButton18" hidden="1">
              <a:extLst>
                <a:ext uri="{63B3BB69-23CF-44E3-9099-C40C66FF867C}">
                  <a14:compatExt spid="_x0000_s20515"/>
                </a:ext>
                <a:ext uri="{FF2B5EF4-FFF2-40B4-BE49-F238E27FC236}">
                  <a16:creationId xmlns:a16="http://schemas.microsoft.com/office/drawing/2014/main" id="{00000000-0008-0000-0700-000023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36</xdr:row>
          <xdr:rowOff>9525</xdr:rowOff>
        </xdr:from>
        <xdr:to>
          <xdr:col>11</xdr:col>
          <xdr:colOff>333375</xdr:colOff>
          <xdr:row>37</xdr:row>
          <xdr:rowOff>57150</xdr:rowOff>
        </xdr:to>
        <xdr:sp macro="" textlink="">
          <xdr:nvSpPr>
            <xdr:cNvPr id="20516" name="OptionButton19" hidden="1">
              <a:extLst>
                <a:ext uri="{63B3BB69-23CF-44E3-9099-C40C66FF867C}">
                  <a14:compatExt spid="_x0000_s20516"/>
                </a:ext>
                <a:ext uri="{FF2B5EF4-FFF2-40B4-BE49-F238E27FC236}">
                  <a16:creationId xmlns:a16="http://schemas.microsoft.com/office/drawing/2014/main" id="{00000000-0008-0000-0700-000024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37</xdr:row>
          <xdr:rowOff>28575</xdr:rowOff>
        </xdr:from>
        <xdr:to>
          <xdr:col>11</xdr:col>
          <xdr:colOff>333375</xdr:colOff>
          <xdr:row>38</xdr:row>
          <xdr:rowOff>76200</xdr:rowOff>
        </xdr:to>
        <xdr:sp macro="" textlink="">
          <xdr:nvSpPr>
            <xdr:cNvPr id="20517" name="OptionButton20" hidden="1">
              <a:extLst>
                <a:ext uri="{63B3BB69-23CF-44E3-9099-C40C66FF867C}">
                  <a14:compatExt spid="_x0000_s20517"/>
                </a:ext>
                <a:ext uri="{FF2B5EF4-FFF2-40B4-BE49-F238E27FC236}">
                  <a16:creationId xmlns:a16="http://schemas.microsoft.com/office/drawing/2014/main" id="{00000000-0008-0000-0700-000025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38</xdr:row>
          <xdr:rowOff>47625</xdr:rowOff>
        </xdr:from>
        <xdr:to>
          <xdr:col>11</xdr:col>
          <xdr:colOff>333375</xdr:colOff>
          <xdr:row>39</xdr:row>
          <xdr:rowOff>95250</xdr:rowOff>
        </xdr:to>
        <xdr:sp macro="" textlink="">
          <xdr:nvSpPr>
            <xdr:cNvPr id="20518" name="OptionButton21" hidden="1">
              <a:extLst>
                <a:ext uri="{63B3BB69-23CF-44E3-9099-C40C66FF867C}">
                  <a14:compatExt spid="_x0000_s20518"/>
                </a:ext>
                <a:ext uri="{FF2B5EF4-FFF2-40B4-BE49-F238E27FC236}">
                  <a16:creationId xmlns:a16="http://schemas.microsoft.com/office/drawing/2014/main" id="{00000000-0008-0000-0700-000026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41</xdr:row>
          <xdr:rowOff>9525</xdr:rowOff>
        </xdr:from>
        <xdr:to>
          <xdr:col>11</xdr:col>
          <xdr:colOff>438150</xdr:colOff>
          <xdr:row>42</xdr:row>
          <xdr:rowOff>57150</xdr:rowOff>
        </xdr:to>
        <xdr:sp macro="" textlink="">
          <xdr:nvSpPr>
            <xdr:cNvPr id="20519" name="OptionButton22" hidden="1">
              <a:extLst>
                <a:ext uri="{63B3BB69-23CF-44E3-9099-C40C66FF867C}">
                  <a14:compatExt spid="_x0000_s20519"/>
                </a:ext>
                <a:ext uri="{FF2B5EF4-FFF2-40B4-BE49-F238E27FC236}">
                  <a16:creationId xmlns:a16="http://schemas.microsoft.com/office/drawing/2014/main" id="{00000000-0008-0000-0700-000027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42</xdr:row>
          <xdr:rowOff>28575</xdr:rowOff>
        </xdr:from>
        <xdr:to>
          <xdr:col>11</xdr:col>
          <xdr:colOff>438150</xdr:colOff>
          <xdr:row>43</xdr:row>
          <xdr:rowOff>76200</xdr:rowOff>
        </xdr:to>
        <xdr:sp macro="" textlink="">
          <xdr:nvSpPr>
            <xdr:cNvPr id="20520" name="OptionButton23" hidden="1">
              <a:extLst>
                <a:ext uri="{63B3BB69-23CF-44E3-9099-C40C66FF867C}">
                  <a14:compatExt spid="_x0000_s20520"/>
                </a:ext>
                <a:ext uri="{FF2B5EF4-FFF2-40B4-BE49-F238E27FC236}">
                  <a16:creationId xmlns:a16="http://schemas.microsoft.com/office/drawing/2014/main" id="{00000000-0008-0000-0700-000028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32</xdr:row>
          <xdr:rowOff>9525</xdr:rowOff>
        </xdr:from>
        <xdr:to>
          <xdr:col>2</xdr:col>
          <xdr:colOff>161925</xdr:colOff>
          <xdr:row>33</xdr:row>
          <xdr:rowOff>57150</xdr:rowOff>
        </xdr:to>
        <xdr:sp macro="" textlink="">
          <xdr:nvSpPr>
            <xdr:cNvPr id="20528" name="OptionButton31" hidden="1">
              <a:extLst>
                <a:ext uri="{63B3BB69-23CF-44E3-9099-C40C66FF867C}">
                  <a14:compatExt spid="_x0000_s20528"/>
                </a:ext>
                <a:ext uri="{FF2B5EF4-FFF2-40B4-BE49-F238E27FC236}">
                  <a16:creationId xmlns:a16="http://schemas.microsoft.com/office/drawing/2014/main" id="{00000000-0008-0000-0700-000030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33</xdr:row>
          <xdr:rowOff>28575</xdr:rowOff>
        </xdr:from>
        <xdr:to>
          <xdr:col>2</xdr:col>
          <xdr:colOff>161925</xdr:colOff>
          <xdr:row>34</xdr:row>
          <xdr:rowOff>76200</xdr:rowOff>
        </xdr:to>
        <xdr:sp macro="" textlink="">
          <xdr:nvSpPr>
            <xdr:cNvPr id="20529" name="OptionButton32" hidden="1">
              <a:extLst>
                <a:ext uri="{63B3BB69-23CF-44E3-9099-C40C66FF867C}">
                  <a14:compatExt spid="_x0000_s20529"/>
                </a:ext>
                <a:ext uri="{FF2B5EF4-FFF2-40B4-BE49-F238E27FC236}">
                  <a16:creationId xmlns:a16="http://schemas.microsoft.com/office/drawing/2014/main" id="{00000000-0008-0000-0700-00003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34</xdr:row>
          <xdr:rowOff>47625</xdr:rowOff>
        </xdr:from>
        <xdr:to>
          <xdr:col>2</xdr:col>
          <xdr:colOff>161925</xdr:colOff>
          <xdr:row>35</xdr:row>
          <xdr:rowOff>95250</xdr:rowOff>
        </xdr:to>
        <xdr:sp macro="" textlink="">
          <xdr:nvSpPr>
            <xdr:cNvPr id="20530" name="OptionButton33" hidden="1">
              <a:extLst>
                <a:ext uri="{63B3BB69-23CF-44E3-9099-C40C66FF867C}">
                  <a14:compatExt spid="_x0000_s20530"/>
                </a:ext>
                <a:ext uri="{FF2B5EF4-FFF2-40B4-BE49-F238E27FC236}">
                  <a16:creationId xmlns:a16="http://schemas.microsoft.com/office/drawing/2014/main" id="{00000000-0008-0000-0700-00003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35</xdr:row>
          <xdr:rowOff>66675</xdr:rowOff>
        </xdr:from>
        <xdr:to>
          <xdr:col>2</xdr:col>
          <xdr:colOff>161925</xdr:colOff>
          <xdr:row>36</xdr:row>
          <xdr:rowOff>114300</xdr:rowOff>
        </xdr:to>
        <xdr:sp macro="" textlink="">
          <xdr:nvSpPr>
            <xdr:cNvPr id="20531" name="OptionButton34" hidden="1">
              <a:extLst>
                <a:ext uri="{63B3BB69-23CF-44E3-9099-C40C66FF867C}">
                  <a14:compatExt spid="_x0000_s20531"/>
                </a:ext>
                <a:ext uri="{FF2B5EF4-FFF2-40B4-BE49-F238E27FC236}">
                  <a16:creationId xmlns:a16="http://schemas.microsoft.com/office/drawing/2014/main" id="{00000000-0008-0000-0700-000033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36</xdr:row>
          <xdr:rowOff>85725</xdr:rowOff>
        </xdr:from>
        <xdr:to>
          <xdr:col>2</xdr:col>
          <xdr:colOff>161925</xdr:colOff>
          <xdr:row>37</xdr:row>
          <xdr:rowOff>133350</xdr:rowOff>
        </xdr:to>
        <xdr:sp macro="" textlink="">
          <xdr:nvSpPr>
            <xdr:cNvPr id="20532" name="OptionButton35" hidden="1">
              <a:extLst>
                <a:ext uri="{63B3BB69-23CF-44E3-9099-C40C66FF867C}">
                  <a14:compatExt spid="_x0000_s20532"/>
                </a:ext>
                <a:ext uri="{FF2B5EF4-FFF2-40B4-BE49-F238E27FC236}">
                  <a16:creationId xmlns:a16="http://schemas.microsoft.com/office/drawing/2014/main" id="{00000000-0008-0000-0700-000034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20</xdr:row>
          <xdr:rowOff>9525</xdr:rowOff>
        </xdr:from>
        <xdr:to>
          <xdr:col>2</xdr:col>
          <xdr:colOff>0</xdr:colOff>
          <xdr:row>21</xdr:row>
          <xdr:rowOff>57150</xdr:rowOff>
        </xdr:to>
        <xdr:sp macro="" textlink="">
          <xdr:nvSpPr>
            <xdr:cNvPr id="20533" name="CheckBox7" hidden="1">
              <a:extLst>
                <a:ext uri="{63B3BB69-23CF-44E3-9099-C40C66FF867C}">
                  <a14:compatExt spid="_x0000_s20533"/>
                </a:ext>
                <a:ext uri="{FF2B5EF4-FFF2-40B4-BE49-F238E27FC236}">
                  <a16:creationId xmlns:a16="http://schemas.microsoft.com/office/drawing/2014/main" id="{00000000-0008-0000-0700-000035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21</xdr:row>
          <xdr:rowOff>28575</xdr:rowOff>
        </xdr:from>
        <xdr:to>
          <xdr:col>2</xdr:col>
          <xdr:colOff>0</xdr:colOff>
          <xdr:row>22</xdr:row>
          <xdr:rowOff>76200</xdr:rowOff>
        </xdr:to>
        <xdr:sp macro="" textlink="">
          <xdr:nvSpPr>
            <xdr:cNvPr id="20534" name="CheckBox8" hidden="1">
              <a:extLst>
                <a:ext uri="{63B3BB69-23CF-44E3-9099-C40C66FF867C}">
                  <a14:compatExt spid="_x0000_s20534"/>
                </a:ext>
                <a:ext uri="{FF2B5EF4-FFF2-40B4-BE49-F238E27FC236}">
                  <a16:creationId xmlns:a16="http://schemas.microsoft.com/office/drawing/2014/main" id="{00000000-0008-0000-0700-000036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22</xdr:row>
          <xdr:rowOff>47625</xdr:rowOff>
        </xdr:from>
        <xdr:to>
          <xdr:col>2</xdr:col>
          <xdr:colOff>0</xdr:colOff>
          <xdr:row>23</xdr:row>
          <xdr:rowOff>95250</xdr:rowOff>
        </xdr:to>
        <xdr:sp macro="" textlink="">
          <xdr:nvSpPr>
            <xdr:cNvPr id="20535" name="CheckBox9" hidden="1">
              <a:extLst>
                <a:ext uri="{63B3BB69-23CF-44E3-9099-C40C66FF867C}">
                  <a14:compatExt spid="_x0000_s20535"/>
                </a:ext>
                <a:ext uri="{FF2B5EF4-FFF2-40B4-BE49-F238E27FC236}">
                  <a16:creationId xmlns:a16="http://schemas.microsoft.com/office/drawing/2014/main" id="{00000000-0008-0000-0700-000037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66670</xdr:rowOff>
    </xdr:from>
    <xdr:to>
      <xdr:col>3</xdr:col>
      <xdr:colOff>408813</xdr:colOff>
      <xdr:row>6</xdr:row>
      <xdr:rowOff>57145</xdr:rowOff>
    </xdr:to>
    <xdr:pic>
      <xdr:nvPicPr>
        <xdr:cNvPr id="2" name="Picture 1" descr="A green and white sign&#10;&#10;Description automatically generated with medium confidence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66670"/>
          <a:ext cx="2075688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10</xdr:row>
          <xdr:rowOff>9525</xdr:rowOff>
        </xdr:from>
        <xdr:to>
          <xdr:col>3</xdr:col>
          <xdr:colOff>590550</xdr:colOff>
          <xdr:row>11</xdr:row>
          <xdr:rowOff>57150</xdr:rowOff>
        </xdr:to>
        <xdr:sp macro="" textlink="">
          <xdr:nvSpPr>
            <xdr:cNvPr id="21505" name="CheckBox1" hidden="1">
              <a:extLst>
                <a:ext uri="{63B3BB69-23CF-44E3-9099-C40C66FF867C}">
                  <a14:compatExt spid="_x0000_s21505"/>
                </a:ext>
                <a:ext uri="{FF2B5EF4-FFF2-40B4-BE49-F238E27FC236}">
                  <a16:creationId xmlns:a16="http://schemas.microsoft.com/office/drawing/2014/main" id="{00000000-0008-0000-0800-00000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11</xdr:row>
          <xdr:rowOff>28575</xdr:rowOff>
        </xdr:from>
        <xdr:to>
          <xdr:col>3</xdr:col>
          <xdr:colOff>590550</xdr:colOff>
          <xdr:row>12</xdr:row>
          <xdr:rowOff>76200</xdr:rowOff>
        </xdr:to>
        <xdr:sp macro="" textlink="">
          <xdr:nvSpPr>
            <xdr:cNvPr id="21506" name="CheckBox2" hidden="1">
              <a:extLst>
                <a:ext uri="{63B3BB69-23CF-44E3-9099-C40C66FF867C}">
                  <a14:compatExt spid="_x0000_s21506"/>
                </a:ext>
                <a:ext uri="{FF2B5EF4-FFF2-40B4-BE49-F238E27FC236}">
                  <a16:creationId xmlns:a16="http://schemas.microsoft.com/office/drawing/2014/main" id="{00000000-0008-0000-0800-00000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10</xdr:row>
          <xdr:rowOff>9525</xdr:rowOff>
        </xdr:from>
        <xdr:to>
          <xdr:col>15</xdr:col>
          <xdr:colOff>0</xdr:colOff>
          <xdr:row>11</xdr:row>
          <xdr:rowOff>57150</xdr:rowOff>
        </xdr:to>
        <xdr:sp macro="" textlink="">
          <xdr:nvSpPr>
            <xdr:cNvPr id="21507" name="OptionButton1" hidden="1">
              <a:extLst>
                <a:ext uri="{63B3BB69-23CF-44E3-9099-C40C66FF867C}">
                  <a14:compatExt spid="_x0000_s21507"/>
                </a:ext>
                <a:ext uri="{FF2B5EF4-FFF2-40B4-BE49-F238E27FC236}">
                  <a16:creationId xmlns:a16="http://schemas.microsoft.com/office/drawing/2014/main" id="{00000000-0008-0000-0800-000003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11</xdr:row>
          <xdr:rowOff>28575</xdr:rowOff>
        </xdr:from>
        <xdr:to>
          <xdr:col>15</xdr:col>
          <xdr:colOff>0</xdr:colOff>
          <xdr:row>12</xdr:row>
          <xdr:rowOff>76200</xdr:rowOff>
        </xdr:to>
        <xdr:sp macro="" textlink="">
          <xdr:nvSpPr>
            <xdr:cNvPr id="21508" name="OptionButton2" hidden="1">
              <a:extLst>
                <a:ext uri="{63B3BB69-23CF-44E3-9099-C40C66FF867C}">
                  <a14:compatExt spid="_x0000_s21508"/>
                </a:ext>
                <a:ext uri="{FF2B5EF4-FFF2-40B4-BE49-F238E27FC236}">
                  <a16:creationId xmlns:a16="http://schemas.microsoft.com/office/drawing/2014/main" id="{00000000-0008-0000-0800-000004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12</xdr:row>
          <xdr:rowOff>47625</xdr:rowOff>
        </xdr:from>
        <xdr:to>
          <xdr:col>15</xdr:col>
          <xdr:colOff>0</xdr:colOff>
          <xdr:row>13</xdr:row>
          <xdr:rowOff>95250</xdr:rowOff>
        </xdr:to>
        <xdr:sp macro="" textlink="">
          <xdr:nvSpPr>
            <xdr:cNvPr id="21509" name="OptionButton3" hidden="1">
              <a:extLst>
                <a:ext uri="{63B3BB69-23CF-44E3-9099-C40C66FF867C}">
                  <a14:compatExt spid="_x0000_s21509"/>
                </a:ext>
                <a:ext uri="{FF2B5EF4-FFF2-40B4-BE49-F238E27FC236}">
                  <a16:creationId xmlns:a16="http://schemas.microsoft.com/office/drawing/2014/main" id="{00000000-0008-0000-0800-000005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10</xdr:row>
          <xdr:rowOff>9525</xdr:rowOff>
        </xdr:from>
        <xdr:to>
          <xdr:col>9</xdr:col>
          <xdr:colOff>333375</xdr:colOff>
          <xdr:row>11</xdr:row>
          <xdr:rowOff>57150</xdr:rowOff>
        </xdr:to>
        <xdr:sp macro="" textlink="">
          <xdr:nvSpPr>
            <xdr:cNvPr id="21510" name="OptionButton4" hidden="1">
              <a:extLst>
                <a:ext uri="{63B3BB69-23CF-44E3-9099-C40C66FF867C}">
                  <a14:compatExt spid="_x0000_s21510"/>
                </a:ext>
                <a:ext uri="{FF2B5EF4-FFF2-40B4-BE49-F238E27FC236}">
                  <a16:creationId xmlns:a16="http://schemas.microsoft.com/office/drawing/2014/main" id="{00000000-0008-0000-0800-000006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11</xdr:row>
          <xdr:rowOff>28575</xdr:rowOff>
        </xdr:from>
        <xdr:to>
          <xdr:col>9</xdr:col>
          <xdr:colOff>333375</xdr:colOff>
          <xdr:row>12</xdr:row>
          <xdr:rowOff>76200</xdr:rowOff>
        </xdr:to>
        <xdr:sp macro="" textlink="">
          <xdr:nvSpPr>
            <xdr:cNvPr id="21511" name="OptionButton5" hidden="1">
              <a:extLst>
                <a:ext uri="{63B3BB69-23CF-44E3-9099-C40C66FF867C}">
                  <a14:compatExt spid="_x0000_s21511"/>
                </a:ext>
                <a:ext uri="{FF2B5EF4-FFF2-40B4-BE49-F238E27FC236}">
                  <a16:creationId xmlns:a16="http://schemas.microsoft.com/office/drawing/2014/main" id="{00000000-0008-0000-0800-000007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12</xdr:row>
          <xdr:rowOff>47625</xdr:rowOff>
        </xdr:from>
        <xdr:to>
          <xdr:col>9</xdr:col>
          <xdr:colOff>333375</xdr:colOff>
          <xdr:row>13</xdr:row>
          <xdr:rowOff>95250</xdr:rowOff>
        </xdr:to>
        <xdr:sp macro="" textlink="">
          <xdr:nvSpPr>
            <xdr:cNvPr id="21512" name="OptionButton6" hidden="1">
              <a:extLst>
                <a:ext uri="{63B3BB69-23CF-44E3-9099-C40C66FF867C}">
                  <a14:compatExt spid="_x0000_s21512"/>
                </a:ext>
                <a:ext uri="{FF2B5EF4-FFF2-40B4-BE49-F238E27FC236}">
                  <a16:creationId xmlns:a16="http://schemas.microsoft.com/office/drawing/2014/main" id="{00000000-0008-0000-0800-000008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13</xdr:row>
          <xdr:rowOff>66675</xdr:rowOff>
        </xdr:from>
        <xdr:to>
          <xdr:col>9</xdr:col>
          <xdr:colOff>333375</xdr:colOff>
          <xdr:row>14</xdr:row>
          <xdr:rowOff>114300</xdr:rowOff>
        </xdr:to>
        <xdr:sp macro="" textlink="">
          <xdr:nvSpPr>
            <xdr:cNvPr id="21513" name="OptionButton7" hidden="1">
              <a:extLst>
                <a:ext uri="{63B3BB69-23CF-44E3-9099-C40C66FF867C}">
                  <a14:compatExt spid="_x0000_s21513"/>
                </a:ext>
                <a:ext uri="{FF2B5EF4-FFF2-40B4-BE49-F238E27FC236}">
                  <a16:creationId xmlns:a16="http://schemas.microsoft.com/office/drawing/2014/main" id="{00000000-0008-0000-0800-000009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</xdr:row>
          <xdr:rowOff>9525</xdr:rowOff>
        </xdr:from>
        <xdr:to>
          <xdr:col>12</xdr:col>
          <xdr:colOff>333375</xdr:colOff>
          <xdr:row>11</xdr:row>
          <xdr:rowOff>57150</xdr:rowOff>
        </xdr:to>
        <xdr:sp macro="" textlink="">
          <xdr:nvSpPr>
            <xdr:cNvPr id="21514" name="OptionButton8" hidden="1">
              <a:extLst>
                <a:ext uri="{63B3BB69-23CF-44E3-9099-C40C66FF867C}">
                  <a14:compatExt spid="_x0000_s21514"/>
                </a:ext>
                <a:ext uri="{FF2B5EF4-FFF2-40B4-BE49-F238E27FC236}">
                  <a16:creationId xmlns:a16="http://schemas.microsoft.com/office/drawing/2014/main" id="{00000000-0008-0000-0800-00000A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11</xdr:row>
          <xdr:rowOff>28575</xdr:rowOff>
        </xdr:from>
        <xdr:to>
          <xdr:col>12</xdr:col>
          <xdr:colOff>333375</xdr:colOff>
          <xdr:row>12</xdr:row>
          <xdr:rowOff>76200</xdr:rowOff>
        </xdr:to>
        <xdr:sp macro="" textlink="">
          <xdr:nvSpPr>
            <xdr:cNvPr id="21515" name="OptionButton9" hidden="1">
              <a:extLst>
                <a:ext uri="{63B3BB69-23CF-44E3-9099-C40C66FF867C}">
                  <a14:compatExt spid="_x0000_s21515"/>
                </a:ext>
                <a:ext uri="{FF2B5EF4-FFF2-40B4-BE49-F238E27FC236}">
                  <a16:creationId xmlns:a16="http://schemas.microsoft.com/office/drawing/2014/main" id="{00000000-0008-0000-0800-00000B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20</xdr:row>
          <xdr:rowOff>9525</xdr:rowOff>
        </xdr:from>
        <xdr:to>
          <xdr:col>14</xdr:col>
          <xdr:colOff>9525</xdr:colOff>
          <xdr:row>21</xdr:row>
          <xdr:rowOff>57150</xdr:rowOff>
        </xdr:to>
        <xdr:sp macro="" textlink="">
          <xdr:nvSpPr>
            <xdr:cNvPr id="21516" name="CheckBox3" hidden="1">
              <a:extLst>
                <a:ext uri="{63B3BB69-23CF-44E3-9099-C40C66FF867C}">
                  <a14:compatExt spid="_x0000_s21516"/>
                </a:ext>
                <a:ext uri="{FF2B5EF4-FFF2-40B4-BE49-F238E27FC236}">
                  <a16:creationId xmlns:a16="http://schemas.microsoft.com/office/drawing/2014/main" id="{00000000-0008-0000-0800-00000C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20</xdr:row>
          <xdr:rowOff>9525</xdr:rowOff>
        </xdr:from>
        <xdr:to>
          <xdr:col>3</xdr:col>
          <xdr:colOff>590550</xdr:colOff>
          <xdr:row>21</xdr:row>
          <xdr:rowOff>57150</xdr:rowOff>
        </xdr:to>
        <xdr:sp macro="" textlink="">
          <xdr:nvSpPr>
            <xdr:cNvPr id="21518" name="CheckBox4" hidden="1">
              <a:extLst>
                <a:ext uri="{63B3BB69-23CF-44E3-9099-C40C66FF867C}">
                  <a14:compatExt spid="_x0000_s21518"/>
                </a:ext>
                <a:ext uri="{FF2B5EF4-FFF2-40B4-BE49-F238E27FC236}">
                  <a16:creationId xmlns:a16="http://schemas.microsoft.com/office/drawing/2014/main" id="{00000000-0008-0000-0800-00000E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21</xdr:row>
          <xdr:rowOff>28575</xdr:rowOff>
        </xdr:from>
        <xdr:to>
          <xdr:col>3</xdr:col>
          <xdr:colOff>590550</xdr:colOff>
          <xdr:row>22</xdr:row>
          <xdr:rowOff>76200</xdr:rowOff>
        </xdr:to>
        <xdr:sp macro="" textlink="">
          <xdr:nvSpPr>
            <xdr:cNvPr id="21519" name="CheckBox5" hidden="1">
              <a:extLst>
                <a:ext uri="{63B3BB69-23CF-44E3-9099-C40C66FF867C}">
                  <a14:compatExt spid="_x0000_s21519"/>
                </a:ext>
                <a:ext uri="{FF2B5EF4-FFF2-40B4-BE49-F238E27FC236}">
                  <a16:creationId xmlns:a16="http://schemas.microsoft.com/office/drawing/2014/main" id="{00000000-0008-0000-0800-00000F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22</xdr:row>
          <xdr:rowOff>47625</xdr:rowOff>
        </xdr:from>
        <xdr:to>
          <xdr:col>3</xdr:col>
          <xdr:colOff>590550</xdr:colOff>
          <xdr:row>23</xdr:row>
          <xdr:rowOff>95250</xdr:rowOff>
        </xdr:to>
        <xdr:sp macro="" textlink="">
          <xdr:nvSpPr>
            <xdr:cNvPr id="21520" name="CheckBox6" hidden="1">
              <a:extLst>
                <a:ext uri="{63B3BB69-23CF-44E3-9099-C40C66FF867C}">
                  <a14:compatExt spid="_x0000_s21520"/>
                </a:ext>
                <a:ext uri="{FF2B5EF4-FFF2-40B4-BE49-F238E27FC236}">
                  <a16:creationId xmlns:a16="http://schemas.microsoft.com/office/drawing/2014/main" id="{00000000-0008-0000-0800-000010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23</xdr:row>
          <xdr:rowOff>66675</xdr:rowOff>
        </xdr:from>
        <xdr:to>
          <xdr:col>3</xdr:col>
          <xdr:colOff>590550</xdr:colOff>
          <xdr:row>24</xdr:row>
          <xdr:rowOff>114300</xdr:rowOff>
        </xdr:to>
        <xdr:sp macro="" textlink="">
          <xdr:nvSpPr>
            <xdr:cNvPr id="21521" name="CheckBox7" hidden="1">
              <a:extLst>
                <a:ext uri="{63B3BB69-23CF-44E3-9099-C40C66FF867C}">
                  <a14:compatExt spid="_x0000_s21521"/>
                </a:ext>
                <a:ext uri="{FF2B5EF4-FFF2-40B4-BE49-F238E27FC236}">
                  <a16:creationId xmlns:a16="http://schemas.microsoft.com/office/drawing/2014/main" id="{00000000-0008-0000-0800-00001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24</xdr:row>
          <xdr:rowOff>85725</xdr:rowOff>
        </xdr:from>
        <xdr:to>
          <xdr:col>3</xdr:col>
          <xdr:colOff>590550</xdr:colOff>
          <xdr:row>25</xdr:row>
          <xdr:rowOff>133350</xdr:rowOff>
        </xdr:to>
        <xdr:sp macro="" textlink="">
          <xdr:nvSpPr>
            <xdr:cNvPr id="21522" name="CheckBox8" hidden="1">
              <a:extLst>
                <a:ext uri="{63B3BB69-23CF-44E3-9099-C40C66FF867C}">
                  <a14:compatExt spid="_x0000_s21522"/>
                </a:ext>
                <a:ext uri="{FF2B5EF4-FFF2-40B4-BE49-F238E27FC236}">
                  <a16:creationId xmlns:a16="http://schemas.microsoft.com/office/drawing/2014/main" id="{00000000-0008-0000-0800-00001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25</xdr:row>
          <xdr:rowOff>104775</xdr:rowOff>
        </xdr:from>
        <xdr:to>
          <xdr:col>3</xdr:col>
          <xdr:colOff>590550</xdr:colOff>
          <xdr:row>26</xdr:row>
          <xdr:rowOff>152400</xdr:rowOff>
        </xdr:to>
        <xdr:sp macro="" textlink="">
          <xdr:nvSpPr>
            <xdr:cNvPr id="21523" name="CheckBox9" hidden="1">
              <a:extLst>
                <a:ext uri="{63B3BB69-23CF-44E3-9099-C40C66FF867C}">
                  <a14:compatExt spid="_x0000_s21523"/>
                </a:ext>
                <a:ext uri="{FF2B5EF4-FFF2-40B4-BE49-F238E27FC236}">
                  <a16:creationId xmlns:a16="http://schemas.microsoft.com/office/drawing/2014/main" id="{00000000-0008-0000-0800-000013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26</xdr:row>
          <xdr:rowOff>123825</xdr:rowOff>
        </xdr:from>
        <xdr:to>
          <xdr:col>3</xdr:col>
          <xdr:colOff>590550</xdr:colOff>
          <xdr:row>28</xdr:row>
          <xdr:rowOff>0</xdr:rowOff>
        </xdr:to>
        <xdr:sp macro="" textlink="">
          <xdr:nvSpPr>
            <xdr:cNvPr id="21524" name="CheckBox10" hidden="1">
              <a:extLst>
                <a:ext uri="{63B3BB69-23CF-44E3-9099-C40C66FF867C}">
                  <a14:compatExt spid="_x0000_s21524"/>
                </a:ext>
                <a:ext uri="{FF2B5EF4-FFF2-40B4-BE49-F238E27FC236}">
                  <a16:creationId xmlns:a16="http://schemas.microsoft.com/office/drawing/2014/main" id="{00000000-0008-0000-0800-000014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27</xdr:row>
          <xdr:rowOff>142875</xdr:rowOff>
        </xdr:from>
        <xdr:to>
          <xdr:col>3</xdr:col>
          <xdr:colOff>590550</xdr:colOff>
          <xdr:row>29</xdr:row>
          <xdr:rowOff>19050</xdr:rowOff>
        </xdr:to>
        <xdr:sp macro="" textlink="">
          <xdr:nvSpPr>
            <xdr:cNvPr id="21527" name="CheckBox11" hidden="1">
              <a:extLst>
                <a:ext uri="{63B3BB69-23CF-44E3-9099-C40C66FF867C}">
                  <a14:compatExt spid="_x0000_s21527"/>
                </a:ext>
                <a:ext uri="{FF2B5EF4-FFF2-40B4-BE49-F238E27FC236}">
                  <a16:creationId xmlns:a16="http://schemas.microsoft.com/office/drawing/2014/main" id="{00000000-0008-0000-0800-000017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BC654754-031D-4041-81E6-D18AA1D0FD49}" name="Tbl_Circuits" displayName="Tbl_Circuits" ref="A11:H50" totalsRowShown="0" headerRowDxfId="10" dataDxfId="9">
  <autoFilter ref="A11:H50" xr:uid="{BC654754-031D-4041-81E6-D18AA1D0FD49}"/>
  <tableColumns count="8">
    <tableColumn id="1" xr3:uid="{15C0D131-50BA-49EA-A172-86AA0D120AE2}" name="Circuit #" dataDxfId="8"/>
    <tableColumn id="2" xr3:uid="{2EE4212F-BA6E-4675-A158-EBC5ACB21460}" name="Size" dataDxfId="7"/>
    <tableColumn id="3" xr3:uid="{92D6F4D4-673B-427C-90D3-DA01682ED083}" name="Model #" dataDxfId="6"/>
    <tableColumn id="4" xr3:uid="{DE1F2BF7-3AB6-4026-9EA8-07BD7DBD5B13}" name="Mfgr" dataDxfId="5"/>
    <tableColumn id="5" xr3:uid="{AA9C94B0-2C30-4FF9-AA01-2813F43FCF50}" name="Description / Application" dataDxfId="4"/>
    <tableColumn id="6" xr3:uid="{12FE4649-D008-48DF-8D61-7C58AE90A240}" name="MBTUH" dataDxfId="3"/>
    <tableColumn id="7" xr3:uid="{F9D2B1F3-3F4B-4E71-9B43-A77D2C7A2A60}" name="Evap Temp" dataDxfId="2"/>
    <tableColumn id="8" xr3:uid="{479FD331-852D-40CC-B359-1FB14C7CB240}" name="Defrost" dataDxfId="1"/>
  </tableColumns>
  <tableStyleInfo name="TableStyleLight1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0581D4F-82B5-4B5B-A8FF-D6F25984A09E}" name="Tbl_Results" displayName="Tbl_Results" ref="A1:J438" totalsRowShown="0">
  <tableColumns count="10">
    <tableColumn id="1" xr3:uid="{7D4F1D15-C383-4D84-B2AC-D0636781C327}" name="Tab"/>
    <tableColumn id="9" xr3:uid="{F1AD62A0-9DB2-4B8C-B2D9-AB3A03B26373}" name="Tab Index"/>
    <tableColumn id="2" xr3:uid="{A2CAAE56-BE08-4336-8C37-43F722319A2F}" name="Section"/>
    <tableColumn id="10" xr3:uid="{4368BAF6-1A08-4728-960A-5D4C086F7BCB}" name="Section ID"/>
    <tableColumn id="3" xr3:uid="{2264FF4F-684B-4644-8FA2-68900CB1BEFA}" name="Field"/>
    <tableColumn id="4" xr3:uid="{859D2BFF-1EC5-432D-AE51-CA79CFF3918D}" name="Option"/>
    <tableColumn id="5" xr3:uid="{A0F36FBD-2CB2-4A98-B5DF-A17C4C1712C7}" name="Value"/>
    <tableColumn id="11" xr3:uid="{68DA08EE-21E0-458B-B96A-F12E44E03E99}" name="Default"/>
    <tableColumn id="6" xr3:uid="{71586A37-FDE9-4A85-9CA7-4C6A64FD6EFD}" name="Required"/>
    <tableColumn id="7" xr3:uid="{8DFEF466-98AD-4BD7-BEAB-02D7E44EAF18}" name="Missing" dataDxfId="0">
      <calculatedColumnFormula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calculatedColumnFormula>
    </tableColumn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E55D6E0-858B-43EC-A993-043C6FD0C7B1}" name="Tbl_Project_Types" displayName="Tbl_Project_Types" ref="A1:A9" totalsRowShown="0">
  <autoFilter ref="A1:A9" xr:uid="{AE55D6E0-858B-43EC-A993-043C6FD0C7B1}"/>
  <tableColumns count="1">
    <tableColumn id="1" xr3:uid="{EAB0334F-5545-4858-A839-0839C964AB73}" name="Project Type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D4F57FD-0CF1-4AE7-BB4A-ED62CE541A1C}" name="Tbl_RSMs" displayName="Tbl_RSMs" ref="C1:C7" totalsRowShown="0">
  <autoFilter ref="C1:C7" xr:uid="{BD4F57FD-0CF1-4AE7-BB4A-ED62CE541A1C}"/>
  <tableColumns count="1">
    <tableColumn id="1" xr3:uid="{B764B82D-9583-4D07-A3D8-0CBB356797D0}" name="RSM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42265AE-85A4-4E15-9A5B-526F87822056}" name="Tbl_Multipliers" displayName="Tbl_Multipliers" ref="E1:E21" totalsRowShown="0">
  <autoFilter ref="E1:E21" xr:uid="{042265AE-85A4-4E15-9A5B-526F87822056}"/>
  <tableColumns count="1">
    <tableColumn id="1" xr3:uid="{68808E44-D831-4840-9B0C-DA9EB229AC9F}" name="Multipliers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47D3648D-0C25-4256-9815-E347AE0A47FD}" name="Tbl_RFQ_Types" displayName="Tbl_RFQ_Types" ref="G1:H4" totalsRowShown="0">
  <autoFilter ref="G1:H4" xr:uid="{47D3648D-0C25-4256-9815-E347AE0A47FD}"/>
  <tableColumns count="2">
    <tableColumn id="1" xr3:uid="{02198C4A-9B62-4699-ACB9-DA38D7A67E1D}" name="RFQ Type"/>
    <tableColumn id="2" xr3:uid="{CEA4A14C-F06F-49E9-887F-4B1BECFD65DB}" name="Description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.emf"/><Relationship Id="rId18" Type="http://schemas.openxmlformats.org/officeDocument/2006/relationships/control" Target="../activeX/activeX7.xml"/><Relationship Id="rId26" Type="http://schemas.openxmlformats.org/officeDocument/2006/relationships/control" Target="../activeX/activeX11.xml"/><Relationship Id="rId39" Type="http://schemas.openxmlformats.org/officeDocument/2006/relationships/image" Target="../media/image17.emf"/><Relationship Id="rId21" Type="http://schemas.openxmlformats.org/officeDocument/2006/relationships/image" Target="../media/image8.emf"/><Relationship Id="rId34" Type="http://schemas.openxmlformats.org/officeDocument/2006/relationships/control" Target="../activeX/activeX15.xml"/><Relationship Id="rId42" Type="http://schemas.openxmlformats.org/officeDocument/2006/relationships/control" Target="../activeX/activeX19.xml"/><Relationship Id="rId47" Type="http://schemas.openxmlformats.org/officeDocument/2006/relationships/image" Target="../media/image21.emf"/><Relationship Id="rId50" Type="http://schemas.openxmlformats.org/officeDocument/2006/relationships/control" Target="../activeX/activeX23.xml"/><Relationship Id="rId55" Type="http://schemas.openxmlformats.org/officeDocument/2006/relationships/image" Target="../media/image25.emf"/><Relationship Id="rId63" Type="http://schemas.openxmlformats.org/officeDocument/2006/relationships/image" Target="../media/image29.emf"/><Relationship Id="rId68" Type="http://schemas.openxmlformats.org/officeDocument/2006/relationships/control" Target="../activeX/activeX32.xml"/><Relationship Id="rId76" Type="http://schemas.openxmlformats.org/officeDocument/2006/relationships/control" Target="../activeX/activeX36.xml"/><Relationship Id="rId7" Type="http://schemas.openxmlformats.org/officeDocument/2006/relationships/image" Target="../media/image1.emf"/><Relationship Id="rId71" Type="http://schemas.openxmlformats.org/officeDocument/2006/relationships/image" Target="../media/image33.emf"/><Relationship Id="rId2" Type="http://schemas.openxmlformats.org/officeDocument/2006/relationships/hyperlink" Target="http://www.zebrafi.com/" TargetMode="External"/><Relationship Id="rId16" Type="http://schemas.openxmlformats.org/officeDocument/2006/relationships/control" Target="../activeX/activeX6.xml"/><Relationship Id="rId29" Type="http://schemas.openxmlformats.org/officeDocument/2006/relationships/image" Target="../media/image12.emf"/><Relationship Id="rId11" Type="http://schemas.openxmlformats.org/officeDocument/2006/relationships/image" Target="../media/image3.emf"/><Relationship Id="rId24" Type="http://schemas.openxmlformats.org/officeDocument/2006/relationships/control" Target="../activeX/activeX10.xml"/><Relationship Id="rId32" Type="http://schemas.openxmlformats.org/officeDocument/2006/relationships/control" Target="../activeX/activeX14.xml"/><Relationship Id="rId37" Type="http://schemas.openxmlformats.org/officeDocument/2006/relationships/image" Target="../media/image16.emf"/><Relationship Id="rId40" Type="http://schemas.openxmlformats.org/officeDocument/2006/relationships/control" Target="../activeX/activeX18.xml"/><Relationship Id="rId45" Type="http://schemas.openxmlformats.org/officeDocument/2006/relationships/image" Target="../media/image20.emf"/><Relationship Id="rId53" Type="http://schemas.openxmlformats.org/officeDocument/2006/relationships/image" Target="../media/image24.emf"/><Relationship Id="rId58" Type="http://schemas.openxmlformats.org/officeDocument/2006/relationships/control" Target="../activeX/activeX27.xml"/><Relationship Id="rId66" Type="http://schemas.openxmlformats.org/officeDocument/2006/relationships/control" Target="../activeX/activeX31.xml"/><Relationship Id="rId74" Type="http://schemas.openxmlformats.org/officeDocument/2006/relationships/control" Target="../activeX/activeX35.xml"/><Relationship Id="rId79" Type="http://schemas.openxmlformats.org/officeDocument/2006/relationships/image" Target="../media/image37.emf"/><Relationship Id="rId5" Type="http://schemas.openxmlformats.org/officeDocument/2006/relationships/vmlDrawing" Target="../drawings/vmlDrawing1.vml"/><Relationship Id="rId61" Type="http://schemas.openxmlformats.org/officeDocument/2006/relationships/image" Target="../media/image28.emf"/><Relationship Id="rId10" Type="http://schemas.openxmlformats.org/officeDocument/2006/relationships/control" Target="../activeX/activeX3.xml"/><Relationship Id="rId19" Type="http://schemas.openxmlformats.org/officeDocument/2006/relationships/image" Target="../media/image7.emf"/><Relationship Id="rId31" Type="http://schemas.openxmlformats.org/officeDocument/2006/relationships/image" Target="../media/image13.emf"/><Relationship Id="rId44" Type="http://schemas.openxmlformats.org/officeDocument/2006/relationships/control" Target="../activeX/activeX20.xml"/><Relationship Id="rId52" Type="http://schemas.openxmlformats.org/officeDocument/2006/relationships/control" Target="../activeX/activeX24.xml"/><Relationship Id="rId60" Type="http://schemas.openxmlformats.org/officeDocument/2006/relationships/control" Target="../activeX/activeX28.xml"/><Relationship Id="rId65" Type="http://schemas.openxmlformats.org/officeDocument/2006/relationships/image" Target="../media/image30.emf"/><Relationship Id="rId73" Type="http://schemas.openxmlformats.org/officeDocument/2006/relationships/image" Target="../media/image34.emf"/><Relationship Id="rId78" Type="http://schemas.openxmlformats.org/officeDocument/2006/relationships/control" Target="../activeX/activeX37.xml"/><Relationship Id="rId4" Type="http://schemas.openxmlformats.org/officeDocument/2006/relationships/drawing" Target="../drawings/drawing1.xml"/><Relationship Id="rId9" Type="http://schemas.openxmlformats.org/officeDocument/2006/relationships/image" Target="../media/image2.emf"/><Relationship Id="rId14" Type="http://schemas.openxmlformats.org/officeDocument/2006/relationships/control" Target="../activeX/activeX5.xml"/><Relationship Id="rId22" Type="http://schemas.openxmlformats.org/officeDocument/2006/relationships/control" Target="../activeX/activeX9.xml"/><Relationship Id="rId27" Type="http://schemas.openxmlformats.org/officeDocument/2006/relationships/image" Target="../media/image11.emf"/><Relationship Id="rId30" Type="http://schemas.openxmlformats.org/officeDocument/2006/relationships/control" Target="../activeX/activeX13.xml"/><Relationship Id="rId35" Type="http://schemas.openxmlformats.org/officeDocument/2006/relationships/image" Target="../media/image15.emf"/><Relationship Id="rId43" Type="http://schemas.openxmlformats.org/officeDocument/2006/relationships/image" Target="../media/image19.emf"/><Relationship Id="rId48" Type="http://schemas.openxmlformats.org/officeDocument/2006/relationships/control" Target="../activeX/activeX22.xml"/><Relationship Id="rId56" Type="http://schemas.openxmlformats.org/officeDocument/2006/relationships/control" Target="../activeX/activeX26.xml"/><Relationship Id="rId64" Type="http://schemas.openxmlformats.org/officeDocument/2006/relationships/control" Target="../activeX/activeX30.xml"/><Relationship Id="rId69" Type="http://schemas.openxmlformats.org/officeDocument/2006/relationships/image" Target="../media/image32.emf"/><Relationship Id="rId77" Type="http://schemas.openxmlformats.org/officeDocument/2006/relationships/image" Target="../media/image36.emf"/><Relationship Id="rId8" Type="http://schemas.openxmlformats.org/officeDocument/2006/relationships/control" Target="../activeX/activeX2.xml"/><Relationship Id="rId51" Type="http://schemas.openxmlformats.org/officeDocument/2006/relationships/image" Target="../media/image23.emf"/><Relationship Id="rId72" Type="http://schemas.openxmlformats.org/officeDocument/2006/relationships/control" Target="../activeX/activeX34.xml"/><Relationship Id="rId3" Type="http://schemas.openxmlformats.org/officeDocument/2006/relationships/printerSettings" Target="../printerSettings/printerSettings1.bin"/><Relationship Id="rId12" Type="http://schemas.openxmlformats.org/officeDocument/2006/relationships/control" Target="../activeX/activeX4.xml"/><Relationship Id="rId17" Type="http://schemas.openxmlformats.org/officeDocument/2006/relationships/image" Target="../media/image6.emf"/><Relationship Id="rId25" Type="http://schemas.openxmlformats.org/officeDocument/2006/relationships/image" Target="../media/image10.emf"/><Relationship Id="rId33" Type="http://schemas.openxmlformats.org/officeDocument/2006/relationships/image" Target="../media/image14.emf"/><Relationship Id="rId38" Type="http://schemas.openxmlformats.org/officeDocument/2006/relationships/control" Target="../activeX/activeX17.xml"/><Relationship Id="rId46" Type="http://schemas.openxmlformats.org/officeDocument/2006/relationships/control" Target="../activeX/activeX21.xml"/><Relationship Id="rId59" Type="http://schemas.openxmlformats.org/officeDocument/2006/relationships/image" Target="../media/image27.emf"/><Relationship Id="rId67" Type="http://schemas.openxmlformats.org/officeDocument/2006/relationships/image" Target="../media/image31.emf"/><Relationship Id="rId20" Type="http://schemas.openxmlformats.org/officeDocument/2006/relationships/control" Target="../activeX/activeX8.xml"/><Relationship Id="rId41" Type="http://schemas.openxmlformats.org/officeDocument/2006/relationships/image" Target="../media/image18.emf"/><Relationship Id="rId54" Type="http://schemas.openxmlformats.org/officeDocument/2006/relationships/control" Target="../activeX/activeX25.xml"/><Relationship Id="rId62" Type="http://schemas.openxmlformats.org/officeDocument/2006/relationships/control" Target="../activeX/activeX29.xml"/><Relationship Id="rId70" Type="http://schemas.openxmlformats.org/officeDocument/2006/relationships/control" Target="../activeX/activeX33.xml"/><Relationship Id="rId75" Type="http://schemas.openxmlformats.org/officeDocument/2006/relationships/image" Target="../media/image35.emf"/><Relationship Id="rId1" Type="http://schemas.openxmlformats.org/officeDocument/2006/relationships/hyperlink" Target="http://www.zebrafi.com/" TargetMode="External"/><Relationship Id="rId6" Type="http://schemas.openxmlformats.org/officeDocument/2006/relationships/control" Target="../activeX/activeX1.xml"/><Relationship Id="rId15" Type="http://schemas.openxmlformats.org/officeDocument/2006/relationships/image" Target="../media/image5.emf"/><Relationship Id="rId23" Type="http://schemas.openxmlformats.org/officeDocument/2006/relationships/image" Target="../media/image9.emf"/><Relationship Id="rId28" Type="http://schemas.openxmlformats.org/officeDocument/2006/relationships/control" Target="../activeX/activeX12.xml"/><Relationship Id="rId36" Type="http://schemas.openxmlformats.org/officeDocument/2006/relationships/control" Target="../activeX/activeX16.xml"/><Relationship Id="rId49" Type="http://schemas.openxmlformats.org/officeDocument/2006/relationships/image" Target="../media/image22.emf"/><Relationship Id="rId57" Type="http://schemas.openxmlformats.org/officeDocument/2006/relationships/image" Target="../media/image26.emf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table" Target="../tables/table4.xml"/><Relationship Id="rId1" Type="http://schemas.openxmlformats.org/officeDocument/2006/relationships/table" Target="../tables/table3.xml"/><Relationship Id="rId4" Type="http://schemas.openxmlformats.org/officeDocument/2006/relationships/table" Target="../tables/table6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95.emf"/><Relationship Id="rId299" Type="http://schemas.openxmlformats.org/officeDocument/2006/relationships/image" Target="../media/image186.emf"/><Relationship Id="rId303" Type="http://schemas.openxmlformats.org/officeDocument/2006/relationships/image" Target="../media/image188.emf"/><Relationship Id="rId21" Type="http://schemas.openxmlformats.org/officeDocument/2006/relationships/image" Target="../media/image47.emf"/><Relationship Id="rId42" Type="http://schemas.openxmlformats.org/officeDocument/2006/relationships/control" Target="../activeX/activeX57.xml"/><Relationship Id="rId63" Type="http://schemas.openxmlformats.org/officeDocument/2006/relationships/image" Target="../media/image68.emf"/><Relationship Id="rId84" Type="http://schemas.openxmlformats.org/officeDocument/2006/relationships/control" Target="../activeX/activeX78.xml"/><Relationship Id="rId138" Type="http://schemas.openxmlformats.org/officeDocument/2006/relationships/control" Target="../activeX/activeX105.xml"/><Relationship Id="rId159" Type="http://schemas.openxmlformats.org/officeDocument/2006/relationships/image" Target="../media/image116.emf"/><Relationship Id="rId324" Type="http://schemas.openxmlformats.org/officeDocument/2006/relationships/control" Target="../activeX/activeX198.xml"/><Relationship Id="rId170" Type="http://schemas.openxmlformats.org/officeDocument/2006/relationships/control" Target="../activeX/activeX121.xml"/><Relationship Id="rId191" Type="http://schemas.openxmlformats.org/officeDocument/2006/relationships/image" Target="../media/image132.emf"/><Relationship Id="rId205" Type="http://schemas.openxmlformats.org/officeDocument/2006/relationships/image" Target="../media/image139.emf"/><Relationship Id="rId226" Type="http://schemas.openxmlformats.org/officeDocument/2006/relationships/control" Target="../activeX/activeX149.xml"/><Relationship Id="rId247" Type="http://schemas.openxmlformats.org/officeDocument/2006/relationships/image" Target="../media/image160.emf"/><Relationship Id="rId107" Type="http://schemas.openxmlformats.org/officeDocument/2006/relationships/image" Target="../media/image90.emf"/><Relationship Id="rId268" Type="http://schemas.openxmlformats.org/officeDocument/2006/relationships/control" Target="../activeX/activeX170.xml"/><Relationship Id="rId289" Type="http://schemas.openxmlformats.org/officeDocument/2006/relationships/image" Target="../media/image181.emf"/><Relationship Id="rId11" Type="http://schemas.openxmlformats.org/officeDocument/2006/relationships/image" Target="../media/image42.emf"/><Relationship Id="rId32" Type="http://schemas.openxmlformats.org/officeDocument/2006/relationships/control" Target="../activeX/activeX52.xml"/><Relationship Id="rId53" Type="http://schemas.openxmlformats.org/officeDocument/2006/relationships/image" Target="../media/image63.emf"/><Relationship Id="rId74" Type="http://schemas.openxmlformats.org/officeDocument/2006/relationships/control" Target="../activeX/activeX73.xml"/><Relationship Id="rId128" Type="http://schemas.openxmlformats.org/officeDocument/2006/relationships/control" Target="../activeX/activeX100.xml"/><Relationship Id="rId149" Type="http://schemas.openxmlformats.org/officeDocument/2006/relationships/image" Target="../media/image111.emf"/><Relationship Id="rId314" Type="http://schemas.openxmlformats.org/officeDocument/2006/relationships/control" Target="../activeX/activeX193.xml"/><Relationship Id="rId5" Type="http://schemas.openxmlformats.org/officeDocument/2006/relationships/image" Target="../media/image39.emf"/><Relationship Id="rId95" Type="http://schemas.openxmlformats.org/officeDocument/2006/relationships/image" Target="../media/image84.emf"/><Relationship Id="rId160" Type="http://schemas.openxmlformats.org/officeDocument/2006/relationships/control" Target="../activeX/activeX116.xml"/><Relationship Id="rId181" Type="http://schemas.openxmlformats.org/officeDocument/2006/relationships/image" Target="../media/image127.emf"/><Relationship Id="rId216" Type="http://schemas.openxmlformats.org/officeDocument/2006/relationships/control" Target="../activeX/activeX144.xml"/><Relationship Id="rId237" Type="http://schemas.openxmlformats.org/officeDocument/2006/relationships/image" Target="../media/image155.emf"/><Relationship Id="rId258" Type="http://schemas.openxmlformats.org/officeDocument/2006/relationships/control" Target="../activeX/activeX165.xml"/><Relationship Id="rId279" Type="http://schemas.openxmlformats.org/officeDocument/2006/relationships/image" Target="../media/image176.emf"/><Relationship Id="rId22" Type="http://schemas.openxmlformats.org/officeDocument/2006/relationships/control" Target="../activeX/activeX47.xml"/><Relationship Id="rId43" Type="http://schemas.openxmlformats.org/officeDocument/2006/relationships/image" Target="../media/image58.emf"/><Relationship Id="rId64" Type="http://schemas.openxmlformats.org/officeDocument/2006/relationships/control" Target="../activeX/activeX68.xml"/><Relationship Id="rId118" Type="http://schemas.openxmlformats.org/officeDocument/2006/relationships/control" Target="../activeX/activeX95.xml"/><Relationship Id="rId139" Type="http://schemas.openxmlformats.org/officeDocument/2006/relationships/image" Target="../media/image106.emf"/><Relationship Id="rId290" Type="http://schemas.openxmlformats.org/officeDocument/2006/relationships/control" Target="../activeX/activeX181.xml"/><Relationship Id="rId304" Type="http://schemas.openxmlformats.org/officeDocument/2006/relationships/control" Target="../activeX/activeX188.xml"/><Relationship Id="rId325" Type="http://schemas.openxmlformats.org/officeDocument/2006/relationships/image" Target="../media/image199.emf"/><Relationship Id="rId85" Type="http://schemas.openxmlformats.org/officeDocument/2006/relationships/image" Target="../media/image79.emf"/><Relationship Id="rId150" Type="http://schemas.openxmlformats.org/officeDocument/2006/relationships/control" Target="../activeX/activeX111.xml"/><Relationship Id="rId171" Type="http://schemas.openxmlformats.org/officeDocument/2006/relationships/image" Target="../media/image122.emf"/><Relationship Id="rId192" Type="http://schemas.openxmlformats.org/officeDocument/2006/relationships/control" Target="../activeX/activeX132.xml"/><Relationship Id="rId206" Type="http://schemas.openxmlformats.org/officeDocument/2006/relationships/control" Target="../activeX/activeX139.xml"/><Relationship Id="rId227" Type="http://schemas.openxmlformats.org/officeDocument/2006/relationships/image" Target="../media/image150.emf"/><Relationship Id="rId248" Type="http://schemas.openxmlformats.org/officeDocument/2006/relationships/control" Target="../activeX/activeX160.xml"/><Relationship Id="rId269" Type="http://schemas.openxmlformats.org/officeDocument/2006/relationships/image" Target="../media/image171.emf"/><Relationship Id="rId12" Type="http://schemas.openxmlformats.org/officeDocument/2006/relationships/control" Target="../activeX/activeX42.xml"/><Relationship Id="rId33" Type="http://schemas.openxmlformats.org/officeDocument/2006/relationships/image" Target="../media/image53.emf"/><Relationship Id="rId108" Type="http://schemas.openxmlformats.org/officeDocument/2006/relationships/control" Target="../activeX/activeX90.xml"/><Relationship Id="rId129" Type="http://schemas.openxmlformats.org/officeDocument/2006/relationships/image" Target="../media/image101.emf"/><Relationship Id="rId280" Type="http://schemas.openxmlformats.org/officeDocument/2006/relationships/control" Target="../activeX/activeX176.xml"/><Relationship Id="rId315" Type="http://schemas.openxmlformats.org/officeDocument/2006/relationships/image" Target="../media/image194.emf"/><Relationship Id="rId54" Type="http://schemas.openxmlformats.org/officeDocument/2006/relationships/control" Target="../activeX/activeX63.xml"/><Relationship Id="rId75" Type="http://schemas.openxmlformats.org/officeDocument/2006/relationships/image" Target="../media/image74.emf"/><Relationship Id="rId96" Type="http://schemas.openxmlformats.org/officeDocument/2006/relationships/control" Target="../activeX/activeX84.xml"/><Relationship Id="rId140" Type="http://schemas.openxmlformats.org/officeDocument/2006/relationships/control" Target="../activeX/activeX106.xml"/><Relationship Id="rId161" Type="http://schemas.openxmlformats.org/officeDocument/2006/relationships/image" Target="../media/image117.emf"/><Relationship Id="rId182" Type="http://schemas.openxmlformats.org/officeDocument/2006/relationships/control" Target="../activeX/activeX127.xml"/><Relationship Id="rId217" Type="http://schemas.openxmlformats.org/officeDocument/2006/relationships/image" Target="../media/image145.emf"/><Relationship Id="rId6" Type="http://schemas.openxmlformats.org/officeDocument/2006/relationships/control" Target="../activeX/activeX39.xml"/><Relationship Id="rId238" Type="http://schemas.openxmlformats.org/officeDocument/2006/relationships/control" Target="../activeX/activeX155.xml"/><Relationship Id="rId259" Type="http://schemas.openxmlformats.org/officeDocument/2006/relationships/image" Target="../media/image166.emf"/><Relationship Id="rId23" Type="http://schemas.openxmlformats.org/officeDocument/2006/relationships/image" Target="../media/image48.emf"/><Relationship Id="rId119" Type="http://schemas.openxmlformats.org/officeDocument/2006/relationships/image" Target="../media/image96.emf"/><Relationship Id="rId270" Type="http://schemas.openxmlformats.org/officeDocument/2006/relationships/control" Target="../activeX/activeX171.xml"/><Relationship Id="rId291" Type="http://schemas.openxmlformats.org/officeDocument/2006/relationships/image" Target="../media/image182.emf"/><Relationship Id="rId305" Type="http://schemas.openxmlformats.org/officeDocument/2006/relationships/image" Target="../media/image189.emf"/><Relationship Id="rId326" Type="http://schemas.openxmlformats.org/officeDocument/2006/relationships/control" Target="../activeX/activeX199.xml"/><Relationship Id="rId44" Type="http://schemas.openxmlformats.org/officeDocument/2006/relationships/control" Target="../activeX/activeX58.xml"/><Relationship Id="rId65" Type="http://schemas.openxmlformats.org/officeDocument/2006/relationships/image" Target="../media/image69.emf"/><Relationship Id="rId86" Type="http://schemas.openxmlformats.org/officeDocument/2006/relationships/control" Target="../activeX/activeX79.xml"/><Relationship Id="rId130" Type="http://schemas.openxmlformats.org/officeDocument/2006/relationships/control" Target="../activeX/activeX101.xml"/><Relationship Id="rId151" Type="http://schemas.openxmlformats.org/officeDocument/2006/relationships/image" Target="../media/image112.emf"/><Relationship Id="rId172" Type="http://schemas.openxmlformats.org/officeDocument/2006/relationships/control" Target="../activeX/activeX122.xml"/><Relationship Id="rId193" Type="http://schemas.openxmlformats.org/officeDocument/2006/relationships/image" Target="../media/image133.emf"/><Relationship Id="rId207" Type="http://schemas.openxmlformats.org/officeDocument/2006/relationships/image" Target="../media/image140.emf"/><Relationship Id="rId228" Type="http://schemas.openxmlformats.org/officeDocument/2006/relationships/control" Target="../activeX/activeX150.xml"/><Relationship Id="rId249" Type="http://schemas.openxmlformats.org/officeDocument/2006/relationships/image" Target="../media/image161.emf"/><Relationship Id="rId13" Type="http://schemas.openxmlformats.org/officeDocument/2006/relationships/image" Target="../media/image43.emf"/><Relationship Id="rId109" Type="http://schemas.openxmlformats.org/officeDocument/2006/relationships/image" Target="../media/image91.emf"/><Relationship Id="rId260" Type="http://schemas.openxmlformats.org/officeDocument/2006/relationships/control" Target="../activeX/activeX166.xml"/><Relationship Id="rId281" Type="http://schemas.openxmlformats.org/officeDocument/2006/relationships/image" Target="../media/image177.emf"/><Relationship Id="rId316" Type="http://schemas.openxmlformats.org/officeDocument/2006/relationships/control" Target="../activeX/activeX194.xml"/><Relationship Id="rId34" Type="http://schemas.openxmlformats.org/officeDocument/2006/relationships/control" Target="../activeX/activeX53.xml"/><Relationship Id="rId55" Type="http://schemas.openxmlformats.org/officeDocument/2006/relationships/image" Target="../media/image64.emf"/><Relationship Id="rId76" Type="http://schemas.openxmlformats.org/officeDocument/2006/relationships/control" Target="../activeX/activeX74.xml"/><Relationship Id="rId97" Type="http://schemas.openxmlformats.org/officeDocument/2006/relationships/image" Target="../media/image85.emf"/><Relationship Id="rId120" Type="http://schemas.openxmlformats.org/officeDocument/2006/relationships/control" Target="../activeX/activeX96.xml"/><Relationship Id="rId141" Type="http://schemas.openxmlformats.org/officeDocument/2006/relationships/image" Target="../media/image107.emf"/><Relationship Id="rId7" Type="http://schemas.openxmlformats.org/officeDocument/2006/relationships/image" Target="../media/image40.emf"/><Relationship Id="rId162" Type="http://schemas.openxmlformats.org/officeDocument/2006/relationships/control" Target="../activeX/activeX117.xml"/><Relationship Id="rId183" Type="http://schemas.openxmlformats.org/officeDocument/2006/relationships/image" Target="../media/image128.emf"/><Relationship Id="rId218" Type="http://schemas.openxmlformats.org/officeDocument/2006/relationships/control" Target="../activeX/activeX145.xml"/><Relationship Id="rId239" Type="http://schemas.openxmlformats.org/officeDocument/2006/relationships/image" Target="../media/image156.emf"/><Relationship Id="rId250" Type="http://schemas.openxmlformats.org/officeDocument/2006/relationships/control" Target="../activeX/activeX161.xml"/><Relationship Id="rId271" Type="http://schemas.openxmlformats.org/officeDocument/2006/relationships/image" Target="../media/image172.emf"/><Relationship Id="rId292" Type="http://schemas.openxmlformats.org/officeDocument/2006/relationships/control" Target="../activeX/activeX182.xml"/><Relationship Id="rId306" Type="http://schemas.openxmlformats.org/officeDocument/2006/relationships/control" Target="../activeX/activeX189.xml"/><Relationship Id="rId24" Type="http://schemas.openxmlformats.org/officeDocument/2006/relationships/control" Target="../activeX/activeX48.xml"/><Relationship Id="rId45" Type="http://schemas.openxmlformats.org/officeDocument/2006/relationships/image" Target="../media/image59.emf"/><Relationship Id="rId66" Type="http://schemas.openxmlformats.org/officeDocument/2006/relationships/control" Target="../activeX/activeX69.xml"/><Relationship Id="rId87" Type="http://schemas.openxmlformats.org/officeDocument/2006/relationships/image" Target="../media/image80.emf"/><Relationship Id="rId110" Type="http://schemas.openxmlformats.org/officeDocument/2006/relationships/control" Target="../activeX/activeX91.xml"/><Relationship Id="rId131" Type="http://schemas.openxmlformats.org/officeDocument/2006/relationships/image" Target="../media/image102.emf"/><Relationship Id="rId327" Type="http://schemas.openxmlformats.org/officeDocument/2006/relationships/image" Target="../media/image200.emf"/><Relationship Id="rId152" Type="http://schemas.openxmlformats.org/officeDocument/2006/relationships/control" Target="../activeX/activeX112.xml"/><Relationship Id="rId173" Type="http://schemas.openxmlformats.org/officeDocument/2006/relationships/image" Target="../media/image123.emf"/><Relationship Id="rId194" Type="http://schemas.openxmlformats.org/officeDocument/2006/relationships/control" Target="../activeX/activeX133.xml"/><Relationship Id="rId208" Type="http://schemas.openxmlformats.org/officeDocument/2006/relationships/control" Target="../activeX/activeX140.xml"/><Relationship Id="rId229" Type="http://schemas.openxmlformats.org/officeDocument/2006/relationships/image" Target="../media/image151.emf"/><Relationship Id="rId240" Type="http://schemas.openxmlformats.org/officeDocument/2006/relationships/control" Target="../activeX/activeX156.xml"/><Relationship Id="rId261" Type="http://schemas.openxmlformats.org/officeDocument/2006/relationships/image" Target="../media/image167.emf"/><Relationship Id="rId14" Type="http://schemas.openxmlformats.org/officeDocument/2006/relationships/control" Target="../activeX/activeX43.xml"/><Relationship Id="rId35" Type="http://schemas.openxmlformats.org/officeDocument/2006/relationships/image" Target="../media/image54.emf"/><Relationship Id="rId56" Type="http://schemas.openxmlformats.org/officeDocument/2006/relationships/control" Target="../activeX/activeX64.xml"/><Relationship Id="rId77" Type="http://schemas.openxmlformats.org/officeDocument/2006/relationships/image" Target="../media/image75.emf"/><Relationship Id="rId100" Type="http://schemas.openxmlformats.org/officeDocument/2006/relationships/control" Target="../activeX/activeX86.xml"/><Relationship Id="rId282" Type="http://schemas.openxmlformats.org/officeDocument/2006/relationships/control" Target="../activeX/activeX177.xml"/><Relationship Id="rId317" Type="http://schemas.openxmlformats.org/officeDocument/2006/relationships/image" Target="../media/image195.emf"/><Relationship Id="rId8" Type="http://schemas.openxmlformats.org/officeDocument/2006/relationships/control" Target="../activeX/activeX40.xml"/><Relationship Id="rId51" Type="http://schemas.openxmlformats.org/officeDocument/2006/relationships/image" Target="../media/image62.emf"/><Relationship Id="rId72" Type="http://schemas.openxmlformats.org/officeDocument/2006/relationships/control" Target="../activeX/activeX72.xml"/><Relationship Id="rId93" Type="http://schemas.openxmlformats.org/officeDocument/2006/relationships/image" Target="../media/image83.emf"/><Relationship Id="rId98" Type="http://schemas.openxmlformats.org/officeDocument/2006/relationships/control" Target="../activeX/activeX85.xml"/><Relationship Id="rId121" Type="http://schemas.openxmlformats.org/officeDocument/2006/relationships/image" Target="../media/image97.emf"/><Relationship Id="rId142" Type="http://schemas.openxmlformats.org/officeDocument/2006/relationships/control" Target="../activeX/activeX107.xml"/><Relationship Id="rId163" Type="http://schemas.openxmlformats.org/officeDocument/2006/relationships/image" Target="../media/image118.emf"/><Relationship Id="rId184" Type="http://schemas.openxmlformats.org/officeDocument/2006/relationships/control" Target="../activeX/activeX128.xml"/><Relationship Id="rId189" Type="http://schemas.openxmlformats.org/officeDocument/2006/relationships/image" Target="../media/image131.emf"/><Relationship Id="rId219" Type="http://schemas.openxmlformats.org/officeDocument/2006/relationships/image" Target="../media/image146.emf"/><Relationship Id="rId3" Type="http://schemas.openxmlformats.org/officeDocument/2006/relationships/vmlDrawing" Target="../drawings/vmlDrawing2.vml"/><Relationship Id="rId214" Type="http://schemas.openxmlformats.org/officeDocument/2006/relationships/control" Target="../activeX/activeX143.xml"/><Relationship Id="rId230" Type="http://schemas.openxmlformats.org/officeDocument/2006/relationships/control" Target="../activeX/activeX151.xml"/><Relationship Id="rId235" Type="http://schemas.openxmlformats.org/officeDocument/2006/relationships/image" Target="../media/image154.emf"/><Relationship Id="rId251" Type="http://schemas.openxmlformats.org/officeDocument/2006/relationships/image" Target="../media/image162.emf"/><Relationship Id="rId256" Type="http://schemas.openxmlformats.org/officeDocument/2006/relationships/control" Target="../activeX/activeX164.xml"/><Relationship Id="rId277" Type="http://schemas.openxmlformats.org/officeDocument/2006/relationships/image" Target="../media/image175.emf"/><Relationship Id="rId298" Type="http://schemas.openxmlformats.org/officeDocument/2006/relationships/control" Target="../activeX/activeX185.xml"/><Relationship Id="rId25" Type="http://schemas.openxmlformats.org/officeDocument/2006/relationships/image" Target="../media/image49.emf"/><Relationship Id="rId46" Type="http://schemas.openxmlformats.org/officeDocument/2006/relationships/control" Target="../activeX/activeX59.xml"/><Relationship Id="rId67" Type="http://schemas.openxmlformats.org/officeDocument/2006/relationships/image" Target="../media/image70.emf"/><Relationship Id="rId116" Type="http://schemas.openxmlformats.org/officeDocument/2006/relationships/control" Target="../activeX/activeX94.xml"/><Relationship Id="rId137" Type="http://schemas.openxmlformats.org/officeDocument/2006/relationships/image" Target="../media/image105.emf"/><Relationship Id="rId158" Type="http://schemas.openxmlformats.org/officeDocument/2006/relationships/control" Target="../activeX/activeX115.xml"/><Relationship Id="rId272" Type="http://schemas.openxmlformats.org/officeDocument/2006/relationships/control" Target="../activeX/activeX172.xml"/><Relationship Id="rId293" Type="http://schemas.openxmlformats.org/officeDocument/2006/relationships/image" Target="../media/image183.emf"/><Relationship Id="rId302" Type="http://schemas.openxmlformats.org/officeDocument/2006/relationships/control" Target="../activeX/activeX187.xml"/><Relationship Id="rId307" Type="http://schemas.openxmlformats.org/officeDocument/2006/relationships/image" Target="../media/image190.emf"/><Relationship Id="rId323" Type="http://schemas.openxmlformats.org/officeDocument/2006/relationships/image" Target="../media/image198.emf"/><Relationship Id="rId328" Type="http://schemas.openxmlformats.org/officeDocument/2006/relationships/control" Target="../activeX/activeX200.xml"/><Relationship Id="rId20" Type="http://schemas.openxmlformats.org/officeDocument/2006/relationships/control" Target="../activeX/activeX46.xml"/><Relationship Id="rId41" Type="http://schemas.openxmlformats.org/officeDocument/2006/relationships/image" Target="../media/image57.emf"/><Relationship Id="rId62" Type="http://schemas.openxmlformats.org/officeDocument/2006/relationships/control" Target="../activeX/activeX67.xml"/><Relationship Id="rId83" Type="http://schemas.openxmlformats.org/officeDocument/2006/relationships/image" Target="../media/image78.emf"/><Relationship Id="rId88" Type="http://schemas.openxmlformats.org/officeDocument/2006/relationships/control" Target="../activeX/activeX80.xml"/><Relationship Id="rId111" Type="http://schemas.openxmlformats.org/officeDocument/2006/relationships/image" Target="../media/image92.emf"/><Relationship Id="rId132" Type="http://schemas.openxmlformats.org/officeDocument/2006/relationships/control" Target="../activeX/activeX102.xml"/><Relationship Id="rId153" Type="http://schemas.openxmlformats.org/officeDocument/2006/relationships/image" Target="../media/image113.emf"/><Relationship Id="rId174" Type="http://schemas.openxmlformats.org/officeDocument/2006/relationships/control" Target="../activeX/activeX123.xml"/><Relationship Id="rId179" Type="http://schemas.openxmlformats.org/officeDocument/2006/relationships/image" Target="../media/image126.emf"/><Relationship Id="rId195" Type="http://schemas.openxmlformats.org/officeDocument/2006/relationships/image" Target="../media/image134.emf"/><Relationship Id="rId209" Type="http://schemas.openxmlformats.org/officeDocument/2006/relationships/image" Target="../media/image141.emf"/><Relationship Id="rId190" Type="http://schemas.openxmlformats.org/officeDocument/2006/relationships/control" Target="../activeX/activeX131.xml"/><Relationship Id="rId204" Type="http://schemas.openxmlformats.org/officeDocument/2006/relationships/control" Target="../activeX/activeX138.xml"/><Relationship Id="rId220" Type="http://schemas.openxmlformats.org/officeDocument/2006/relationships/control" Target="../activeX/activeX146.xml"/><Relationship Id="rId225" Type="http://schemas.openxmlformats.org/officeDocument/2006/relationships/image" Target="../media/image149.emf"/><Relationship Id="rId241" Type="http://schemas.openxmlformats.org/officeDocument/2006/relationships/image" Target="../media/image157.emf"/><Relationship Id="rId246" Type="http://schemas.openxmlformats.org/officeDocument/2006/relationships/control" Target="../activeX/activeX159.xml"/><Relationship Id="rId267" Type="http://schemas.openxmlformats.org/officeDocument/2006/relationships/image" Target="../media/image170.emf"/><Relationship Id="rId288" Type="http://schemas.openxmlformats.org/officeDocument/2006/relationships/control" Target="../activeX/activeX180.xml"/><Relationship Id="rId15" Type="http://schemas.openxmlformats.org/officeDocument/2006/relationships/image" Target="../media/image44.emf"/><Relationship Id="rId36" Type="http://schemas.openxmlformats.org/officeDocument/2006/relationships/control" Target="../activeX/activeX54.xml"/><Relationship Id="rId57" Type="http://schemas.openxmlformats.org/officeDocument/2006/relationships/image" Target="../media/image65.emf"/><Relationship Id="rId106" Type="http://schemas.openxmlformats.org/officeDocument/2006/relationships/control" Target="../activeX/activeX89.xml"/><Relationship Id="rId127" Type="http://schemas.openxmlformats.org/officeDocument/2006/relationships/image" Target="../media/image100.emf"/><Relationship Id="rId262" Type="http://schemas.openxmlformats.org/officeDocument/2006/relationships/control" Target="../activeX/activeX167.xml"/><Relationship Id="rId283" Type="http://schemas.openxmlformats.org/officeDocument/2006/relationships/image" Target="../media/image178.emf"/><Relationship Id="rId313" Type="http://schemas.openxmlformats.org/officeDocument/2006/relationships/image" Target="../media/image193.emf"/><Relationship Id="rId318" Type="http://schemas.openxmlformats.org/officeDocument/2006/relationships/control" Target="../activeX/activeX195.xml"/><Relationship Id="rId10" Type="http://schemas.openxmlformats.org/officeDocument/2006/relationships/control" Target="../activeX/activeX41.xml"/><Relationship Id="rId31" Type="http://schemas.openxmlformats.org/officeDocument/2006/relationships/image" Target="../media/image52.emf"/><Relationship Id="rId52" Type="http://schemas.openxmlformats.org/officeDocument/2006/relationships/control" Target="../activeX/activeX62.xml"/><Relationship Id="rId73" Type="http://schemas.openxmlformats.org/officeDocument/2006/relationships/image" Target="../media/image73.emf"/><Relationship Id="rId78" Type="http://schemas.openxmlformats.org/officeDocument/2006/relationships/control" Target="../activeX/activeX75.xml"/><Relationship Id="rId94" Type="http://schemas.openxmlformats.org/officeDocument/2006/relationships/control" Target="../activeX/activeX83.xml"/><Relationship Id="rId99" Type="http://schemas.openxmlformats.org/officeDocument/2006/relationships/image" Target="../media/image86.emf"/><Relationship Id="rId101" Type="http://schemas.openxmlformats.org/officeDocument/2006/relationships/image" Target="../media/image87.emf"/><Relationship Id="rId122" Type="http://schemas.openxmlformats.org/officeDocument/2006/relationships/control" Target="../activeX/activeX97.xml"/><Relationship Id="rId143" Type="http://schemas.openxmlformats.org/officeDocument/2006/relationships/image" Target="../media/image108.emf"/><Relationship Id="rId148" Type="http://schemas.openxmlformats.org/officeDocument/2006/relationships/control" Target="../activeX/activeX110.xml"/><Relationship Id="rId164" Type="http://schemas.openxmlformats.org/officeDocument/2006/relationships/control" Target="../activeX/activeX118.xml"/><Relationship Id="rId169" Type="http://schemas.openxmlformats.org/officeDocument/2006/relationships/image" Target="../media/image121.emf"/><Relationship Id="rId185" Type="http://schemas.openxmlformats.org/officeDocument/2006/relationships/image" Target="../media/image129.emf"/><Relationship Id="rId4" Type="http://schemas.openxmlformats.org/officeDocument/2006/relationships/control" Target="../activeX/activeX38.xml"/><Relationship Id="rId9" Type="http://schemas.openxmlformats.org/officeDocument/2006/relationships/image" Target="../media/image41.emf"/><Relationship Id="rId180" Type="http://schemas.openxmlformats.org/officeDocument/2006/relationships/control" Target="../activeX/activeX126.xml"/><Relationship Id="rId210" Type="http://schemas.openxmlformats.org/officeDocument/2006/relationships/control" Target="../activeX/activeX141.xml"/><Relationship Id="rId215" Type="http://schemas.openxmlformats.org/officeDocument/2006/relationships/image" Target="../media/image144.emf"/><Relationship Id="rId236" Type="http://schemas.openxmlformats.org/officeDocument/2006/relationships/control" Target="../activeX/activeX154.xml"/><Relationship Id="rId257" Type="http://schemas.openxmlformats.org/officeDocument/2006/relationships/image" Target="../media/image165.emf"/><Relationship Id="rId278" Type="http://schemas.openxmlformats.org/officeDocument/2006/relationships/control" Target="../activeX/activeX175.xml"/><Relationship Id="rId26" Type="http://schemas.openxmlformats.org/officeDocument/2006/relationships/control" Target="../activeX/activeX49.xml"/><Relationship Id="rId231" Type="http://schemas.openxmlformats.org/officeDocument/2006/relationships/image" Target="../media/image152.emf"/><Relationship Id="rId252" Type="http://schemas.openxmlformats.org/officeDocument/2006/relationships/control" Target="../activeX/activeX162.xml"/><Relationship Id="rId273" Type="http://schemas.openxmlformats.org/officeDocument/2006/relationships/image" Target="../media/image173.emf"/><Relationship Id="rId294" Type="http://schemas.openxmlformats.org/officeDocument/2006/relationships/control" Target="../activeX/activeX183.xml"/><Relationship Id="rId308" Type="http://schemas.openxmlformats.org/officeDocument/2006/relationships/control" Target="../activeX/activeX190.xml"/><Relationship Id="rId329" Type="http://schemas.openxmlformats.org/officeDocument/2006/relationships/image" Target="../media/image201.emf"/><Relationship Id="rId47" Type="http://schemas.openxmlformats.org/officeDocument/2006/relationships/image" Target="../media/image60.emf"/><Relationship Id="rId68" Type="http://schemas.openxmlformats.org/officeDocument/2006/relationships/control" Target="../activeX/activeX70.xml"/><Relationship Id="rId89" Type="http://schemas.openxmlformats.org/officeDocument/2006/relationships/image" Target="../media/image81.emf"/><Relationship Id="rId112" Type="http://schemas.openxmlformats.org/officeDocument/2006/relationships/control" Target="../activeX/activeX92.xml"/><Relationship Id="rId133" Type="http://schemas.openxmlformats.org/officeDocument/2006/relationships/image" Target="../media/image103.emf"/><Relationship Id="rId154" Type="http://schemas.openxmlformats.org/officeDocument/2006/relationships/control" Target="../activeX/activeX113.xml"/><Relationship Id="rId175" Type="http://schemas.openxmlformats.org/officeDocument/2006/relationships/image" Target="../media/image124.emf"/><Relationship Id="rId196" Type="http://schemas.openxmlformats.org/officeDocument/2006/relationships/control" Target="../activeX/activeX134.xml"/><Relationship Id="rId200" Type="http://schemas.openxmlformats.org/officeDocument/2006/relationships/control" Target="../activeX/activeX136.xml"/><Relationship Id="rId16" Type="http://schemas.openxmlformats.org/officeDocument/2006/relationships/control" Target="../activeX/activeX44.xml"/><Relationship Id="rId221" Type="http://schemas.openxmlformats.org/officeDocument/2006/relationships/image" Target="../media/image147.emf"/><Relationship Id="rId242" Type="http://schemas.openxmlformats.org/officeDocument/2006/relationships/control" Target="../activeX/activeX157.xml"/><Relationship Id="rId263" Type="http://schemas.openxmlformats.org/officeDocument/2006/relationships/image" Target="../media/image168.emf"/><Relationship Id="rId284" Type="http://schemas.openxmlformats.org/officeDocument/2006/relationships/control" Target="../activeX/activeX178.xml"/><Relationship Id="rId319" Type="http://schemas.openxmlformats.org/officeDocument/2006/relationships/image" Target="../media/image196.emf"/><Relationship Id="rId37" Type="http://schemas.openxmlformats.org/officeDocument/2006/relationships/image" Target="../media/image55.emf"/><Relationship Id="rId58" Type="http://schemas.openxmlformats.org/officeDocument/2006/relationships/control" Target="../activeX/activeX65.xml"/><Relationship Id="rId79" Type="http://schemas.openxmlformats.org/officeDocument/2006/relationships/image" Target="../media/image76.emf"/><Relationship Id="rId102" Type="http://schemas.openxmlformats.org/officeDocument/2006/relationships/control" Target="../activeX/activeX87.xml"/><Relationship Id="rId123" Type="http://schemas.openxmlformats.org/officeDocument/2006/relationships/image" Target="../media/image98.emf"/><Relationship Id="rId144" Type="http://schemas.openxmlformats.org/officeDocument/2006/relationships/control" Target="../activeX/activeX108.xml"/><Relationship Id="rId330" Type="http://schemas.openxmlformats.org/officeDocument/2006/relationships/control" Target="../activeX/activeX201.xml"/><Relationship Id="rId90" Type="http://schemas.openxmlformats.org/officeDocument/2006/relationships/control" Target="../activeX/activeX81.xml"/><Relationship Id="rId165" Type="http://schemas.openxmlformats.org/officeDocument/2006/relationships/image" Target="../media/image119.emf"/><Relationship Id="rId186" Type="http://schemas.openxmlformats.org/officeDocument/2006/relationships/control" Target="../activeX/activeX129.xml"/><Relationship Id="rId211" Type="http://schemas.openxmlformats.org/officeDocument/2006/relationships/image" Target="../media/image142.emf"/><Relationship Id="rId232" Type="http://schemas.openxmlformats.org/officeDocument/2006/relationships/control" Target="../activeX/activeX152.xml"/><Relationship Id="rId253" Type="http://schemas.openxmlformats.org/officeDocument/2006/relationships/image" Target="../media/image163.emf"/><Relationship Id="rId274" Type="http://schemas.openxmlformats.org/officeDocument/2006/relationships/control" Target="../activeX/activeX173.xml"/><Relationship Id="rId295" Type="http://schemas.openxmlformats.org/officeDocument/2006/relationships/image" Target="../media/image184.emf"/><Relationship Id="rId309" Type="http://schemas.openxmlformats.org/officeDocument/2006/relationships/image" Target="../media/image191.emf"/><Relationship Id="rId27" Type="http://schemas.openxmlformats.org/officeDocument/2006/relationships/image" Target="../media/image50.emf"/><Relationship Id="rId48" Type="http://schemas.openxmlformats.org/officeDocument/2006/relationships/control" Target="../activeX/activeX60.xml"/><Relationship Id="rId69" Type="http://schemas.openxmlformats.org/officeDocument/2006/relationships/image" Target="../media/image71.emf"/><Relationship Id="rId113" Type="http://schemas.openxmlformats.org/officeDocument/2006/relationships/image" Target="../media/image93.emf"/><Relationship Id="rId134" Type="http://schemas.openxmlformats.org/officeDocument/2006/relationships/control" Target="../activeX/activeX103.xml"/><Relationship Id="rId320" Type="http://schemas.openxmlformats.org/officeDocument/2006/relationships/control" Target="../activeX/activeX196.xml"/><Relationship Id="rId80" Type="http://schemas.openxmlformats.org/officeDocument/2006/relationships/control" Target="../activeX/activeX76.xml"/><Relationship Id="rId155" Type="http://schemas.openxmlformats.org/officeDocument/2006/relationships/image" Target="../media/image114.emf"/><Relationship Id="rId176" Type="http://schemas.openxmlformats.org/officeDocument/2006/relationships/control" Target="../activeX/activeX124.xml"/><Relationship Id="rId197" Type="http://schemas.openxmlformats.org/officeDocument/2006/relationships/image" Target="../media/image135.emf"/><Relationship Id="rId201" Type="http://schemas.openxmlformats.org/officeDocument/2006/relationships/image" Target="../media/image137.emf"/><Relationship Id="rId222" Type="http://schemas.openxmlformats.org/officeDocument/2006/relationships/control" Target="../activeX/activeX147.xml"/><Relationship Id="rId243" Type="http://schemas.openxmlformats.org/officeDocument/2006/relationships/image" Target="../media/image158.emf"/><Relationship Id="rId264" Type="http://schemas.openxmlformats.org/officeDocument/2006/relationships/control" Target="../activeX/activeX168.xml"/><Relationship Id="rId285" Type="http://schemas.openxmlformats.org/officeDocument/2006/relationships/image" Target="../media/image179.emf"/><Relationship Id="rId17" Type="http://schemas.openxmlformats.org/officeDocument/2006/relationships/image" Target="../media/image45.emf"/><Relationship Id="rId38" Type="http://schemas.openxmlformats.org/officeDocument/2006/relationships/control" Target="../activeX/activeX55.xml"/><Relationship Id="rId59" Type="http://schemas.openxmlformats.org/officeDocument/2006/relationships/image" Target="../media/image66.emf"/><Relationship Id="rId103" Type="http://schemas.openxmlformats.org/officeDocument/2006/relationships/image" Target="../media/image88.emf"/><Relationship Id="rId124" Type="http://schemas.openxmlformats.org/officeDocument/2006/relationships/control" Target="../activeX/activeX98.xml"/><Relationship Id="rId310" Type="http://schemas.openxmlformats.org/officeDocument/2006/relationships/control" Target="../activeX/activeX191.xml"/><Relationship Id="rId70" Type="http://schemas.openxmlformats.org/officeDocument/2006/relationships/control" Target="../activeX/activeX71.xml"/><Relationship Id="rId91" Type="http://schemas.openxmlformats.org/officeDocument/2006/relationships/image" Target="../media/image82.emf"/><Relationship Id="rId145" Type="http://schemas.openxmlformats.org/officeDocument/2006/relationships/image" Target="../media/image109.emf"/><Relationship Id="rId166" Type="http://schemas.openxmlformats.org/officeDocument/2006/relationships/control" Target="../activeX/activeX119.xml"/><Relationship Id="rId187" Type="http://schemas.openxmlformats.org/officeDocument/2006/relationships/image" Target="../media/image130.emf"/><Relationship Id="rId331" Type="http://schemas.openxmlformats.org/officeDocument/2006/relationships/image" Target="../media/image202.emf"/><Relationship Id="rId1" Type="http://schemas.openxmlformats.org/officeDocument/2006/relationships/printerSettings" Target="../printerSettings/printerSettings2.bin"/><Relationship Id="rId212" Type="http://schemas.openxmlformats.org/officeDocument/2006/relationships/control" Target="../activeX/activeX142.xml"/><Relationship Id="rId233" Type="http://schemas.openxmlformats.org/officeDocument/2006/relationships/image" Target="../media/image153.emf"/><Relationship Id="rId254" Type="http://schemas.openxmlformats.org/officeDocument/2006/relationships/control" Target="../activeX/activeX163.xml"/><Relationship Id="rId28" Type="http://schemas.openxmlformats.org/officeDocument/2006/relationships/control" Target="../activeX/activeX50.xml"/><Relationship Id="rId49" Type="http://schemas.openxmlformats.org/officeDocument/2006/relationships/image" Target="../media/image61.emf"/><Relationship Id="rId114" Type="http://schemas.openxmlformats.org/officeDocument/2006/relationships/control" Target="../activeX/activeX93.xml"/><Relationship Id="rId275" Type="http://schemas.openxmlformats.org/officeDocument/2006/relationships/image" Target="../media/image174.emf"/><Relationship Id="rId296" Type="http://schemas.openxmlformats.org/officeDocument/2006/relationships/control" Target="../activeX/activeX184.xml"/><Relationship Id="rId300" Type="http://schemas.openxmlformats.org/officeDocument/2006/relationships/control" Target="../activeX/activeX186.xml"/><Relationship Id="rId60" Type="http://schemas.openxmlformats.org/officeDocument/2006/relationships/control" Target="../activeX/activeX66.xml"/><Relationship Id="rId81" Type="http://schemas.openxmlformats.org/officeDocument/2006/relationships/image" Target="../media/image77.emf"/><Relationship Id="rId135" Type="http://schemas.openxmlformats.org/officeDocument/2006/relationships/image" Target="../media/image104.emf"/><Relationship Id="rId156" Type="http://schemas.openxmlformats.org/officeDocument/2006/relationships/control" Target="../activeX/activeX114.xml"/><Relationship Id="rId177" Type="http://schemas.openxmlformats.org/officeDocument/2006/relationships/image" Target="../media/image125.emf"/><Relationship Id="rId198" Type="http://schemas.openxmlformats.org/officeDocument/2006/relationships/control" Target="../activeX/activeX135.xml"/><Relationship Id="rId321" Type="http://schemas.openxmlformats.org/officeDocument/2006/relationships/image" Target="../media/image197.emf"/><Relationship Id="rId202" Type="http://schemas.openxmlformats.org/officeDocument/2006/relationships/control" Target="../activeX/activeX137.xml"/><Relationship Id="rId223" Type="http://schemas.openxmlformats.org/officeDocument/2006/relationships/image" Target="../media/image148.emf"/><Relationship Id="rId244" Type="http://schemas.openxmlformats.org/officeDocument/2006/relationships/control" Target="../activeX/activeX158.xml"/><Relationship Id="rId18" Type="http://schemas.openxmlformats.org/officeDocument/2006/relationships/control" Target="../activeX/activeX45.xml"/><Relationship Id="rId39" Type="http://schemas.openxmlformats.org/officeDocument/2006/relationships/image" Target="../media/image56.emf"/><Relationship Id="rId265" Type="http://schemas.openxmlformats.org/officeDocument/2006/relationships/image" Target="../media/image169.emf"/><Relationship Id="rId286" Type="http://schemas.openxmlformats.org/officeDocument/2006/relationships/control" Target="../activeX/activeX179.xml"/><Relationship Id="rId50" Type="http://schemas.openxmlformats.org/officeDocument/2006/relationships/control" Target="../activeX/activeX61.xml"/><Relationship Id="rId104" Type="http://schemas.openxmlformats.org/officeDocument/2006/relationships/control" Target="../activeX/activeX88.xml"/><Relationship Id="rId125" Type="http://schemas.openxmlformats.org/officeDocument/2006/relationships/image" Target="../media/image99.emf"/><Relationship Id="rId146" Type="http://schemas.openxmlformats.org/officeDocument/2006/relationships/control" Target="../activeX/activeX109.xml"/><Relationship Id="rId167" Type="http://schemas.openxmlformats.org/officeDocument/2006/relationships/image" Target="../media/image120.emf"/><Relationship Id="rId188" Type="http://schemas.openxmlformats.org/officeDocument/2006/relationships/control" Target="../activeX/activeX130.xml"/><Relationship Id="rId311" Type="http://schemas.openxmlformats.org/officeDocument/2006/relationships/image" Target="../media/image192.emf"/><Relationship Id="rId332" Type="http://schemas.openxmlformats.org/officeDocument/2006/relationships/control" Target="../activeX/activeX202.xml"/><Relationship Id="rId71" Type="http://schemas.openxmlformats.org/officeDocument/2006/relationships/image" Target="../media/image72.emf"/><Relationship Id="rId92" Type="http://schemas.openxmlformats.org/officeDocument/2006/relationships/control" Target="../activeX/activeX82.xml"/><Relationship Id="rId213" Type="http://schemas.openxmlformats.org/officeDocument/2006/relationships/image" Target="../media/image143.emf"/><Relationship Id="rId234" Type="http://schemas.openxmlformats.org/officeDocument/2006/relationships/control" Target="../activeX/activeX153.xml"/><Relationship Id="rId2" Type="http://schemas.openxmlformats.org/officeDocument/2006/relationships/drawing" Target="../drawings/drawing2.xml"/><Relationship Id="rId29" Type="http://schemas.openxmlformats.org/officeDocument/2006/relationships/image" Target="../media/image51.emf"/><Relationship Id="rId255" Type="http://schemas.openxmlformats.org/officeDocument/2006/relationships/image" Target="../media/image164.emf"/><Relationship Id="rId276" Type="http://schemas.openxmlformats.org/officeDocument/2006/relationships/control" Target="../activeX/activeX174.xml"/><Relationship Id="rId297" Type="http://schemas.openxmlformats.org/officeDocument/2006/relationships/image" Target="../media/image185.emf"/><Relationship Id="rId40" Type="http://schemas.openxmlformats.org/officeDocument/2006/relationships/control" Target="../activeX/activeX56.xml"/><Relationship Id="rId115" Type="http://schemas.openxmlformats.org/officeDocument/2006/relationships/image" Target="../media/image94.emf"/><Relationship Id="rId136" Type="http://schemas.openxmlformats.org/officeDocument/2006/relationships/control" Target="../activeX/activeX104.xml"/><Relationship Id="rId157" Type="http://schemas.openxmlformats.org/officeDocument/2006/relationships/image" Target="../media/image115.emf"/><Relationship Id="rId178" Type="http://schemas.openxmlformats.org/officeDocument/2006/relationships/control" Target="../activeX/activeX125.xml"/><Relationship Id="rId301" Type="http://schemas.openxmlformats.org/officeDocument/2006/relationships/image" Target="../media/image187.emf"/><Relationship Id="rId322" Type="http://schemas.openxmlformats.org/officeDocument/2006/relationships/control" Target="../activeX/activeX197.xml"/><Relationship Id="rId61" Type="http://schemas.openxmlformats.org/officeDocument/2006/relationships/image" Target="../media/image67.emf"/><Relationship Id="rId82" Type="http://schemas.openxmlformats.org/officeDocument/2006/relationships/control" Target="../activeX/activeX77.xml"/><Relationship Id="rId199" Type="http://schemas.openxmlformats.org/officeDocument/2006/relationships/image" Target="../media/image136.emf"/><Relationship Id="rId203" Type="http://schemas.openxmlformats.org/officeDocument/2006/relationships/image" Target="../media/image138.emf"/><Relationship Id="rId19" Type="http://schemas.openxmlformats.org/officeDocument/2006/relationships/image" Target="../media/image46.emf"/><Relationship Id="rId224" Type="http://schemas.openxmlformats.org/officeDocument/2006/relationships/control" Target="../activeX/activeX148.xml"/><Relationship Id="rId245" Type="http://schemas.openxmlformats.org/officeDocument/2006/relationships/image" Target="../media/image159.emf"/><Relationship Id="rId266" Type="http://schemas.openxmlformats.org/officeDocument/2006/relationships/control" Target="../activeX/activeX169.xml"/><Relationship Id="rId287" Type="http://schemas.openxmlformats.org/officeDocument/2006/relationships/image" Target="../media/image180.emf"/><Relationship Id="rId30" Type="http://schemas.openxmlformats.org/officeDocument/2006/relationships/control" Target="../activeX/activeX51.xml"/><Relationship Id="rId105" Type="http://schemas.openxmlformats.org/officeDocument/2006/relationships/image" Target="../media/image89.emf"/><Relationship Id="rId126" Type="http://schemas.openxmlformats.org/officeDocument/2006/relationships/control" Target="../activeX/activeX99.xml"/><Relationship Id="rId147" Type="http://schemas.openxmlformats.org/officeDocument/2006/relationships/image" Target="../media/image110.emf"/><Relationship Id="rId168" Type="http://schemas.openxmlformats.org/officeDocument/2006/relationships/control" Target="../activeX/activeX120.xml"/><Relationship Id="rId312" Type="http://schemas.openxmlformats.org/officeDocument/2006/relationships/control" Target="../activeX/activeX192.xml"/><Relationship Id="rId333" Type="http://schemas.openxmlformats.org/officeDocument/2006/relationships/image" Target="../media/image203.emf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260.emf"/><Relationship Id="rId299" Type="http://schemas.openxmlformats.org/officeDocument/2006/relationships/image" Target="../media/image351.emf"/><Relationship Id="rId303" Type="http://schemas.openxmlformats.org/officeDocument/2006/relationships/image" Target="../media/image353.emf"/><Relationship Id="rId21" Type="http://schemas.openxmlformats.org/officeDocument/2006/relationships/image" Target="../media/image212.emf"/><Relationship Id="rId42" Type="http://schemas.openxmlformats.org/officeDocument/2006/relationships/control" Target="../activeX/activeX222.xml"/><Relationship Id="rId63" Type="http://schemas.openxmlformats.org/officeDocument/2006/relationships/image" Target="../media/image233.emf"/><Relationship Id="rId84" Type="http://schemas.openxmlformats.org/officeDocument/2006/relationships/control" Target="../activeX/activeX243.xml"/><Relationship Id="rId138" Type="http://schemas.openxmlformats.org/officeDocument/2006/relationships/control" Target="../activeX/activeX270.xml"/><Relationship Id="rId159" Type="http://schemas.openxmlformats.org/officeDocument/2006/relationships/image" Target="../media/image281.emf"/><Relationship Id="rId324" Type="http://schemas.openxmlformats.org/officeDocument/2006/relationships/control" Target="../activeX/activeX363.xml"/><Relationship Id="rId345" Type="http://schemas.openxmlformats.org/officeDocument/2006/relationships/image" Target="../media/image374.emf"/><Relationship Id="rId170" Type="http://schemas.openxmlformats.org/officeDocument/2006/relationships/control" Target="../activeX/activeX286.xml"/><Relationship Id="rId191" Type="http://schemas.openxmlformats.org/officeDocument/2006/relationships/image" Target="../media/image297.emf"/><Relationship Id="rId205" Type="http://schemas.openxmlformats.org/officeDocument/2006/relationships/image" Target="../media/image304.emf"/><Relationship Id="rId226" Type="http://schemas.openxmlformats.org/officeDocument/2006/relationships/control" Target="../activeX/activeX314.xml"/><Relationship Id="rId247" Type="http://schemas.openxmlformats.org/officeDocument/2006/relationships/image" Target="../media/image325.emf"/><Relationship Id="rId107" Type="http://schemas.openxmlformats.org/officeDocument/2006/relationships/image" Target="../media/image255.emf"/><Relationship Id="rId268" Type="http://schemas.openxmlformats.org/officeDocument/2006/relationships/control" Target="../activeX/activeX335.xml"/><Relationship Id="rId289" Type="http://schemas.openxmlformats.org/officeDocument/2006/relationships/image" Target="../media/image346.emf"/><Relationship Id="rId11" Type="http://schemas.openxmlformats.org/officeDocument/2006/relationships/image" Target="../media/image207.emf"/><Relationship Id="rId32" Type="http://schemas.openxmlformats.org/officeDocument/2006/relationships/control" Target="../activeX/activeX217.xml"/><Relationship Id="rId53" Type="http://schemas.openxmlformats.org/officeDocument/2006/relationships/image" Target="../media/image228.emf"/><Relationship Id="rId74" Type="http://schemas.openxmlformats.org/officeDocument/2006/relationships/control" Target="../activeX/activeX238.xml"/><Relationship Id="rId128" Type="http://schemas.openxmlformats.org/officeDocument/2006/relationships/control" Target="../activeX/activeX265.xml"/><Relationship Id="rId149" Type="http://schemas.openxmlformats.org/officeDocument/2006/relationships/image" Target="../media/image276.emf"/><Relationship Id="rId314" Type="http://schemas.openxmlformats.org/officeDocument/2006/relationships/control" Target="../activeX/activeX358.xml"/><Relationship Id="rId335" Type="http://schemas.openxmlformats.org/officeDocument/2006/relationships/image" Target="../media/image369.emf"/><Relationship Id="rId356" Type="http://schemas.openxmlformats.org/officeDocument/2006/relationships/control" Target="../activeX/activeX379.xml"/><Relationship Id="rId5" Type="http://schemas.openxmlformats.org/officeDocument/2006/relationships/image" Target="../media/image204.emf"/><Relationship Id="rId95" Type="http://schemas.openxmlformats.org/officeDocument/2006/relationships/image" Target="../media/image249.emf"/><Relationship Id="rId160" Type="http://schemas.openxmlformats.org/officeDocument/2006/relationships/control" Target="../activeX/activeX281.xml"/><Relationship Id="rId181" Type="http://schemas.openxmlformats.org/officeDocument/2006/relationships/image" Target="../media/image292.emf"/><Relationship Id="rId216" Type="http://schemas.openxmlformats.org/officeDocument/2006/relationships/control" Target="../activeX/activeX309.xml"/><Relationship Id="rId237" Type="http://schemas.openxmlformats.org/officeDocument/2006/relationships/image" Target="../media/image320.emf"/><Relationship Id="rId258" Type="http://schemas.openxmlformats.org/officeDocument/2006/relationships/control" Target="../activeX/activeX330.xml"/><Relationship Id="rId279" Type="http://schemas.openxmlformats.org/officeDocument/2006/relationships/image" Target="../media/image341.emf"/><Relationship Id="rId22" Type="http://schemas.openxmlformats.org/officeDocument/2006/relationships/control" Target="../activeX/activeX212.xml"/><Relationship Id="rId43" Type="http://schemas.openxmlformats.org/officeDocument/2006/relationships/image" Target="../media/image223.emf"/><Relationship Id="rId64" Type="http://schemas.openxmlformats.org/officeDocument/2006/relationships/control" Target="../activeX/activeX233.xml"/><Relationship Id="rId118" Type="http://schemas.openxmlformats.org/officeDocument/2006/relationships/control" Target="../activeX/activeX260.xml"/><Relationship Id="rId139" Type="http://schemas.openxmlformats.org/officeDocument/2006/relationships/image" Target="../media/image271.emf"/><Relationship Id="rId290" Type="http://schemas.openxmlformats.org/officeDocument/2006/relationships/control" Target="../activeX/activeX346.xml"/><Relationship Id="rId304" Type="http://schemas.openxmlformats.org/officeDocument/2006/relationships/control" Target="../activeX/activeX353.xml"/><Relationship Id="rId325" Type="http://schemas.openxmlformats.org/officeDocument/2006/relationships/image" Target="../media/image364.emf"/><Relationship Id="rId346" Type="http://schemas.openxmlformats.org/officeDocument/2006/relationships/control" Target="../activeX/activeX374.xml"/><Relationship Id="rId85" Type="http://schemas.openxmlformats.org/officeDocument/2006/relationships/image" Target="../media/image244.emf"/><Relationship Id="rId150" Type="http://schemas.openxmlformats.org/officeDocument/2006/relationships/control" Target="../activeX/activeX276.xml"/><Relationship Id="rId171" Type="http://schemas.openxmlformats.org/officeDocument/2006/relationships/image" Target="../media/image287.emf"/><Relationship Id="rId192" Type="http://schemas.openxmlformats.org/officeDocument/2006/relationships/control" Target="../activeX/activeX297.xml"/><Relationship Id="rId206" Type="http://schemas.openxmlformats.org/officeDocument/2006/relationships/control" Target="../activeX/activeX304.xml"/><Relationship Id="rId227" Type="http://schemas.openxmlformats.org/officeDocument/2006/relationships/image" Target="../media/image315.emf"/><Relationship Id="rId248" Type="http://schemas.openxmlformats.org/officeDocument/2006/relationships/control" Target="../activeX/activeX325.xml"/><Relationship Id="rId269" Type="http://schemas.openxmlformats.org/officeDocument/2006/relationships/image" Target="../media/image336.emf"/><Relationship Id="rId12" Type="http://schemas.openxmlformats.org/officeDocument/2006/relationships/control" Target="../activeX/activeX207.xml"/><Relationship Id="rId33" Type="http://schemas.openxmlformats.org/officeDocument/2006/relationships/image" Target="../media/image218.emf"/><Relationship Id="rId108" Type="http://schemas.openxmlformats.org/officeDocument/2006/relationships/control" Target="../activeX/activeX255.xml"/><Relationship Id="rId129" Type="http://schemas.openxmlformats.org/officeDocument/2006/relationships/image" Target="../media/image266.emf"/><Relationship Id="rId280" Type="http://schemas.openxmlformats.org/officeDocument/2006/relationships/control" Target="../activeX/activeX341.xml"/><Relationship Id="rId315" Type="http://schemas.openxmlformats.org/officeDocument/2006/relationships/image" Target="../media/image359.emf"/><Relationship Id="rId336" Type="http://schemas.openxmlformats.org/officeDocument/2006/relationships/control" Target="../activeX/activeX369.xml"/><Relationship Id="rId357" Type="http://schemas.openxmlformats.org/officeDocument/2006/relationships/image" Target="../media/image380.emf"/><Relationship Id="rId54" Type="http://schemas.openxmlformats.org/officeDocument/2006/relationships/control" Target="../activeX/activeX228.xml"/><Relationship Id="rId75" Type="http://schemas.openxmlformats.org/officeDocument/2006/relationships/image" Target="../media/image239.emf"/><Relationship Id="rId96" Type="http://schemas.openxmlformats.org/officeDocument/2006/relationships/control" Target="../activeX/activeX249.xml"/><Relationship Id="rId140" Type="http://schemas.openxmlformats.org/officeDocument/2006/relationships/control" Target="../activeX/activeX271.xml"/><Relationship Id="rId161" Type="http://schemas.openxmlformats.org/officeDocument/2006/relationships/image" Target="../media/image282.emf"/><Relationship Id="rId182" Type="http://schemas.openxmlformats.org/officeDocument/2006/relationships/control" Target="../activeX/activeX292.xml"/><Relationship Id="rId217" Type="http://schemas.openxmlformats.org/officeDocument/2006/relationships/image" Target="../media/image310.emf"/><Relationship Id="rId6" Type="http://schemas.openxmlformats.org/officeDocument/2006/relationships/control" Target="../activeX/activeX204.xml"/><Relationship Id="rId238" Type="http://schemas.openxmlformats.org/officeDocument/2006/relationships/control" Target="../activeX/activeX320.xml"/><Relationship Id="rId259" Type="http://schemas.openxmlformats.org/officeDocument/2006/relationships/image" Target="../media/image331.emf"/><Relationship Id="rId23" Type="http://schemas.openxmlformats.org/officeDocument/2006/relationships/image" Target="../media/image213.emf"/><Relationship Id="rId119" Type="http://schemas.openxmlformats.org/officeDocument/2006/relationships/image" Target="../media/image261.emf"/><Relationship Id="rId270" Type="http://schemas.openxmlformats.org/officeDocument/2006/relationships/control" Target="../activeX/activeX336.xml"/><Relationship Id="rId291" Type="http://schemas.openxmlformats.org/officeDocument/2006/relationships/image" Target="../media/image347.emf"/><Relationship Id="rId305" Type="http://schemas.openxmlformats.org/officeDocument/2006/relationships/image" Target="../media/image354.emf"/><Relationship Id="rId326" Type="http://schemas.openxmlformats.org/officeDocument/2006/relationships/control" Target="../activeX/activeX364.xml"/><Relationship Id="rId347" Type="http://schemas.openxmlformats.org/officeDocument/2006/relationships/image" Target="../media/image375.emf"/><Relationship Id="rId44" Type="http://schemas.openxmlformats.org/officeDocument/2006/relationships/control" Target="../activeX/activeX223.xml"/><Relationship Id="rId65" Type="http://schemas.openxmlformats.org/officeDocument/2006/relationships/image" Target="../media/image234.emf"/><Relationship Id="rId86" Type="http://schemas.openxmlformats.org/officeDocument/2006/relationships/control" Target="../activeX/activeX244.xml"/><Relationship Id="rId130" Type="http://schemas.openxmlformats.org/officeDocument/2006/relationships/control" Target="../activeX/activeX266.xml"/><Relationship Id="rId151" Type="http://schemas.openxmlformats.org/officeDocument/2006/relationships/image" Target="../media/image277.emf"/><Relationship Id="rId172" Type="http://schemas.openxmlformats.org/officeDocument/2006/relationships/control" Target="../activeX/activeX287.xml"/><Relationship Id="rId193" Type="http://schemas.openxmlformats.org/officeDocument/2006/relationships/image" Target="../media/image298.emf"/><Relationship Id="rId207" Type="http://schemas.openxmlformats.org/officeDocument/2006/relationships/image" Target="../media/image305.emf"/><Relationship Id="rId228" Type="http://schemas.openxmlformats.org/officeDocument/2006/relationships/control" Target="../activeX/activeX315.xml"/><Relationship Id="rId249" Type="http://schemas.openxmlformats.org/officeDocument/2006/relationships/image" Target="../media/image326.emf"/><Relationship Id="rId13" Type="http://schemas.openxmlformats.org/officeDocument/2006/relationships/image" Target="../media/image208.emf"/><Relationship Id="rId109" Type="http://schemas.openxmlformats.org/officeDocument/2006/relationships/image" Target="../media/image256.emf"/><Relationship Id="rId260" Type="http://schemas.openxmlformats.org/officeDocument/2006/relationships/control" Target="../activeX/activeX331.xml"/><Relationship Id="rId281" Type="http://schemas.openxmlformats.org/officeDocument/2006/relationships/image" Target="../media/image342.emf"/><Relationship Id="rId316" Type="http://schemas.openxmlformats.org/officeDocument/2006/relationships/control" Target="../activeX/activeX359.xml"/><Relationship Id="rId337" Type="http://schemas.openxmlformats.org/officeDocument/2006/relationships/image" Target="../media/image370.emf"/><Relationship Id="rId34" Type="http://schemas.openxmlformats.org/officeDocument/2006/relationships/control" Target="../activeX/activeX218.xml"/><Relationship Id="rId55" Type="http://schemas.openxmlformats.org/officeDocument/2006/relationships/image" Target="../media/image229.emf"/><Relationship Id="rId76" Type="http://schemas.openxmlformats.org/officeDocument/2006/relationships/control" Target="../activeX/activeX239.xml"/><Relationship Id="rId97" Type="http://schemas.openxmlformats.org/officeDocument/2006/relationships/image" Target="../media/image250.emf"/><Relationship Id="rId120" Type="http://schemas.openxmlformats.org/officeDocument/2006/relationships/control" Target="../activeX/activeX261.xml"/><Relationship Id="rId141" Type="http://schemas.openxmlformats.org/officeDocument/2006/relationships/image" Target="../media/image272.emf"/><Relationship Id="rId358" Type="http://schemas.openxmlformats.org/officeDocument/2006/relationships/control" Target="../activeX/activeX380.xml"/><Relationship Id="rId7" Type="http://schemas.openxmlformats.org/officeDocument/2006/relationships/image" Target="../media/image205.emf"/><Relationship Id="rId162" Type="http://schemas.openxmlformats.org/officeDocument/2006/relationships/control" Target="../activeX/activeX282.xml"/><Relationship Id="rId183" Type="http://schemas.openxmlformats.org/officeDocument/2006/relationships/image" Target="../media/image293.emf"/><Relationship Id="rId218" Type="http://schemas.openxmlformats.org/officeDocument/2006/relationships/control" Target="../activeX/activeX310.xml"/><Relationship Id="rId239" Type="http://schemas.openxmlformats.org/officeDocument/2006/relationships/image" Target="../media/image321.emf"/><Relationship Id="rId250" Type="http://schemas.openxmlformats.org/officeDocument/2006/relationships/control" Target="../activeX/activeX326.xml"/><Relationship Id="rId271" Type="http://schemas.openxmlformats.org/officeDocument/2006/relationships/image" Target="../media/image337.emf"/><Relationship Id="rId292" Type="http://schemas.openxmlformats.org/officeDocument/2006/relationships/control" Target="../activeX/activeX347.xml"/><Relationship Id="rId306" Type="http://schemas.openxmlformats.org/officeDocument/2006/relationships/control" Target="../activeX/activeX354.xml"/><Relationship Id="rId24" Type="http://schemas.openxmlformats.org/officeDocument/2006/relationships/control" Target="../activeX/activeX213.xml"/><Relationship Id="rId45" Type="http://schemas.openxmlformats.org/officeDocument/2006/relationships/image" Target="../media/image224.emf"/><Relationship Id="rId66" Type="http://schemas.openxmlformats.org/officeDocument/2006/relationships/control" Target="../activeX/activeX234.xml"/><Relationship Id="rId87" Type="http://schemas.openxmlformats.org/officeDocument/2006/relationships/image" Target="../media/image245.emf"/><Relationship Id="rId110" Type="http://schemas.openxmlformats.org/officeDocument/2006/relationships/control" Target="../activeX/activeX256.xml"/><Relationship Id="rId131" Type="http://schemas.openxmlformats.org/officeDocument/2006/relationships/image" Target="../media/image267.emf"/><Relationship Id="rId327" Type="http://schemas.openxmlformats.org/officeDocument/2006/relationships/image" Target="../media/image365.emf"/><Relationship Id="rId348" Type="http://schemas.openxmlformats.org/officeDocument/2006/relationships/control" Target="../activeX/activeX375.xml"/><Relationship Id="rId152" Type="http://schemas.openxmlformats.org/officeDocument/2006/relationships/control" Target="../activeX/activeX277.xml"/><Relationship Id="rId173" Type="http://schemas.openxmlformats.org/officeDocument/2006/relationships/image" Target="../media/image288.emf"/><Relationship Id="rId194" Type="http://schemas.openxmlformats.org/officeDocument/2006/relationships/control" Target="../activeX/activeX298.xml"/><Relationship Id="rId208" Type="http://schemas.openxmlformats.org/officeDocument/2006/relationships/control" Target="../activeX/activeX305.xml"/><Relationship Id="rId229" Type="http://schemas.openxmlformats.org/officeDocument/2006/relationships/image" Target="../media/image316.emf"/><Relationship Id="rId240" Type="http://schemas.openxmlformats.org/officeDocument/2006/relationships/control" Target="../activeX/activeX321.xml"/><Relationship Id="rId261" Type="http://schemas.openxmlformats.org/officeDocument/2006/relationships/image" Target="../media/image332.emf"/><Relationship Id="rId14" Type="http://schemas.openxmlformats.org/officeDocument/2006/relationships/control" Target="../activeX/activeX208.xml"/><Relationship Id="rId35" Type="http://schemas.openxmlformats.org/officeDocument/2006/relationships/image" Target="../media/image219.emf"/><Relationship Id="rId56" Type="http://schemas.openxmlformats.org/officeDocument/2006/relationships/control" Target="../activeX/activeX229.xml"/><Relationship Id="rId77" Type="http://schemas.openxmlformats.org/officeDocument/2006/relationships/image" Target="../media/image240.emf"/><Relationship Id="rId100" Type="http://schemas.openxmlformats.org/officeDocument/2006/relationships/control" Target="../activeX/activeX251.xml"/><Relationship Id="rId282" Type="http://schemas.openxmlformats.org/officeDocument/2006/relationships/control" Target="../activeX/activeX342.xml"/><Relationship Id="rId317" Type="http://schemas.openxmlformats.org/officeDocument/2006/relationships/image" Target="../media/image360.emf"/><Relationship Id="rId338" Type="http://schemas.openxmlformats.org/officeDocument/2006/relationships/control" Target="../activeX/activeX370.xml"/><Relationship Id="rId359" Type="http://schemas.openxmlformats.org/officeDocument/2006/relationships/image" Target="../media/image381.emf"/><Relationship Id="rId8" Type="http://schemas.openxmlformats.org/officeDocument/2006/relationships/control" Target="../activeX/activeX205.xml"/><Relationship Id="rId98" Type="http://schemas.openxmlformats.org/officeDocument/2006/relationships/control" Target="../activeX/activeX250.xml"/><Relationship Id="rId121" Type="http://schemas.openxmlformats.org/officeDocument/2006/relationships/image" Target="../media/image262.emf"/><Relationship Id="rId142" Type="http://schemas.openxmlformats.org/officeDocument/2006/relationships/control" Target="../activeX/activeX272.xml"/><Relationship Id="rId163" Type="http://schemas.openxmlformats.org/officeDocument/2006/relationships/image" Target="../media/image283.emf"/><Relationship Id="rId184" Type="http://schemas.openxmlformats.org/officeDocument/2006/relationships/control" Target="../activeX/activeX293.xml"/><Relationship Id="rId219" Type="http://schemas.openxmlformats.org/officeDocument/2006/relationships/image" Target="../media/image311.emf"/><Relationship Id="rId230" Type="http://schemas.openxmlformats.org/officeDocument/2006/relationships/control" Target="../activeX/activeX316.xml"/><Relationship Id="rId251" Type="http://schemas.openxmlformats.org/officeDocument/2006/relationships/image" Target="../media/image327.emf"/><Relationship Id="rId25" Type="http://schemas.openxmlformats.org/officeDocument/2006/relationships/image" Target="../media/image214.emf"/><Relationship Id="rId46" Type="http://schemas.openxmlformats.org/officeDocument/2006/relationships/control" Target="../activeX/activeX224.xml"/><Relationship Id="rId67" Type="http://schemas.openxmlformats.org/officeDocument/2006/relationships/image" Target="../media/image235.emf"/><Relationship Id="rId272" Type="http://schemas.openxmlformats.org/officeDocument/2006/relationships/control" Target="../activeX/activeX337.xml"/><Relationship Id="rId293" Type="http://schemas.openxmlformats.org/officeDocument/2006/relationships/image" Target="../media/image348.emf"/><Relationship Id="rId307" Type="http://schemas.openxmlformats.org/officeDocument/2006/relationships/image" Target="../media/image355.emf"/><Relationship Id="rId328" Type="http://schemas.openxmlformats.org/officeDocument/2006/relationships/control" Target="../activeX/activeX365.xml"/><Relationship Id="rId349" Type="http://schemas.openxmlformats.org/officeDocument/2006/relationships/image" Target="../media/image376.emf"/><Relationship Id="rId88" Type="http://schemas.openxmlformats.org/officeDocument/2006/relationships/control" Target="../activeX/activeX245.xml"/><Relationship Id="rId111" Type="http://schemas.openxmlformats.org/officeDocument/2006/relationships/image" Target="../media/image257.emf"/><Relationship Id="rId132" Type="http://schemas.openxmlformats.org/officeDocument/2006/relationships/control" Target="../activeX/activeX267.xml"/><Relationship Id="rId153" Type="http://schemas.openxmlformats.org/officeDocument/2006/relationships/image" Target="../media/image278.emf"/><Relationship Id="rId174" Type="http://schemas.openxmlformats.org/officeDocument/2006/relationships/control" Target="../activeX/activeX288.xml"/><Relationship Id="rId195" Type="http://schemas.openxmlformats.org/officeDocument/2006/relationships/image" Target="../media/image299.emf"/><Relationship Id="rId209" Type="http://schemas.openxmlformats.org/officeDocument/2006/relationships/image" Target="../media/image306.emf"/><Relationship Id="rId360" Type="http://schemas.openxmlformats.org/officeDocument/2006/relationships/control" Target="../activeX/activeX381.xml"/><Relationship Id="rId220" Type="http://schemas.openxmlformats.org/officeDocument/2006/relationships/control" Target="../activeX/activeX311.xml"/><Relationship Id="rId241" Type="http://schemas.openxmlformats.org/officeDocument/2006/relationships/image" Target="../media/image322.emf"/><Relationship Id="rId15" Type="http://schemas.openxmlformats.org/officeDocument/2006/relationships/image" Target="../media/image209.emf"/><Relationship Id="rId36" Type="http://schemas.openxmlformats.org/officeDocument/2006/relationships/control" Target="../activeX/activeX219.xml"/><Relationship Id="rId57" Type="http://schemas.openxmlformats.org/officeDocument/2006/relationships/image" Target="../media/image230.emf"/><Relationship Id="rId106" Type="http://schemas.openxmlformats.org/officeDocument/2006/relationships/control" Target="../activeX/activeX254.xml"/><Relationship Id="rId127" Type="http://schemas.openxmlformats.org/officeDocument/2006/relationships/image" Target="../media/image265.emf"/><Relationship Id="rId262" Type="http://schemas.openxmlformats.org/officeDocument/2006/relationships/control" Target="../activeX/activeX332.xml"/><Relationship Id="rId283" Type="http://schemas.openxmlformats.org/officeDocument/2006/relationships/image" Target="../media/image343.emf"/><Relationship Id="rId313" Type="http://schemas.openxmlformats.org/officeDocument/2006/relationships/image" Target="../media/image358.emf"/><Relationship Id="rId318" Type="http://schemas.openxmlformats.org/officeDocument/2006/relationships/control" Target="../activeX/activeX360.xml"/><Relationship Id="rId339" Type="http://schemas.openxmlformats.org/officeDocument/2006/relationships/image" Target="../media/image371.emf"/><Relationship Id="rId10" Type="http://schemas.openxmlformats.org/officeDocument/2006/relationships/control" Target="../activeX/activeX206.xml"/><Relationship Id="rId31" Type="http://schemas.openxmlformats.org/officeDocument/2006/relationships/image" Target="../media/image217.emf"/><Relationship Id="rId52" Type="http://schemas.openxmlformats.org/officeDocument/2006/relationships/control" Target="../activeX/activeX227.xml"/><Relationship Id="rId73" Type="http://schemas.openxmlformats.org/officeDocument/2006/relationships/image" Target="../media/image238.emf"/><Relationship Id="rId78" Type="http://schemas.openxmlformats.org/officeDocument/2006/relationships/control" Target="../activeX/activeX240.xml"/><Relationship Id="rId94" Type="http://schemas.openxmlformats.org/officeDocument/2006/relationships/control" Target="../activeX/activeX248.xml"/><Relationship Id="rId99" Type="http://schemas.openxmlformats.org/officeDocument/2006/relationships/image" Target="../media/image251.emf"/><Relationship Id="rId101" Type="http://schemas.openxmlformats.org/officeDocument/2006/relationships/image" Target="../media/image252.emf"/><Relationship Id="rId122" Type="http://schemas.openxmlformats.org/officeDocument/2006/relationships/control" Target="../activeX/activeX262.xml"/><Relationship Id="rId143" Type="http://schemas.openxmlformats.org/officeDocument/2006/relationships/image" Target="../media/image273.emf"/><Relationship Id="rId148" Type="http://schemas.openxmlformats.org/officeDocument/2006/relationships/control" Target="../activeX/activeX275.xml"/><Relationship Id="rId164" Type="http://schemas.openxmlformats.org/officeDocument/2006/relationships/control" Target="../activeX/activeX283.xml"/><Relationship Id="rId169" Type="http://schemas.openxmlformats.org/officeDocument/2006/relationships/image" Target="../media/image286.emf"/><Relationship Id="rId185" Type="http://schemas.openxmlformats.org/officeDocument/2006/relationships/image" Target="../media/image294.emf"/><Relationship Id="rId334" Type="http://schemas.openxmlformats.org/officeDocument/2006/relationships/control" Target="../activeX/activeX368.xml"/><Relationship Id="rId350" Type="http://schemas.openxmlformats.org/officeDocument/2006/relationships/control" Target="../activeX/activeX376.xml"/><Relationship Id="rId355" Type="http://schemas.openxmlformats.org/officeDocument/2006/relationships/image" Target="../media/image379.emf"/><Relationship Id="rId4" Type="http://schemas.openxmlformats.org/officeDocument/2006/relationships/control" Target="../activeX/activeX203.xml"/><Relationship Id="rId9" Type="http://schemas.openxmlformats.org/officeDocument/2006/relationships/image" Target="../media/image206.emf"/><Relationship Id="rId180" Type="http://schemas.openxmlformats.org/officeDocument/2006/relationships/control" Target="../activeX/activeX291.xml"/><Relationship Id="rId210" Type="http://schemas.openxmlformats.org/officeDocument/2006/relationships/control" Target="../activeX/activeX306.xml"/><Relationship Id="rId215" Type="http://schemas.openxmlformats.org/officeDocument/2006/relationships/image" Target="../media/image309.emf"/><Relationship Id="rId236" Type="http://schemas.openxmlformats.org/officeDocument/2006/relationships/control" Target="../activeX/activeX319.xml"/><Relationship Id="rId257" Type="http://schemas.openxmlformats.org/officeDocument/2006/relationships/image" Target="../media/image330.emf"/><Relationship Id="rId278" Type="http://schemas.openxmlformats.org/officeDocument/2006/relationships/control" Target="../activeX/activeX340.xml"/><Relationship Id="rId26" Type="http://schemas.openxmlformats.org/officeDocument/2006/relationships/control" Target="../activeX/activeX214.xml"/><Relationship Id="rId231" Type="http://schemas.openxmlformats.org/officeDocument/2006/relationships/image" Target="../media/image317.emf"/><Relationship Id="rId252" Type="http://schemas.openxmlformats.org/officeDocument/2006/relationships/control" Target="../activeX/activeX327.xml"/><Relationship Id="rId273" Type="http://schemas.openxmlformats.org/officeDocument/2006/relationships/image" Target="../media/image338.emf"/><Relationship Id="rId294" Type="http://schemas.openxmlformats.org/officeDocument/2006/relationships/control" Target="../activeX/activeX348.xml"/><Relationship Id="rId308" Type="http://schemas.openxmlformats.org/officeDocument/2006/relationships/control" Target="../activeX/activeX355.xml"/><Relationship Id="rId329" Type="http://schemas.openxmlformats.org/officeDocument/2006/relationships/image" Target="../media/image366.emf"/><Relationship Id="rId47" Type="http://schemas.openxmlformats.org/officeDocument/2006/relationships/image" Target="../media/image225.emf"/><Relationship Id="rId68" Type="http://schemas.openxmlformats.org/officeDocument/2006/relationships/control" Target="../activeX/activeX235.xml"/><Relationship Id="rId89" Type="http://schemas.openxmlformats.org/officeDocument/2006/relationships/image" Target="../media/image246.emf"/><Relationship Id="rId112" Type="http://schemas.openxmlformats.org/officeDocument/2006/relationships/control" Target="../activeX/activeX257.xml"/><Relationship Id="rId133" Type="http://schemas.openxmlformats.org/officeDocument/2006/relationships/image" Target="../media/image268.emf"/><Relationship Id="rId154" Type="http://schemas.openxmlformats.org/officeDocument/2006/relationships/control" Target="../activeX/activeX278.xml"/><Relationship Id="rId175" Type="http://schemas.openxmlformats.org/officeDocument/2006/relationships/image" Target="../media/image289.emf"/><Relationship Id="rId340" Type="http://schemas.openxmlformats.org/officeDocument/2006/relationships/control" Target="../activeX/activeX371.xml"/><Relationship Id="rId361" Type="http://schemas.openxmlformats.org/officeDocument/2006/relationships/image" Target="../media/image382.emf"/><Relationship Id="rId196" Type="http://schemas.openxmlformats.org/officeDocument/2006/relationships/control" Target="../activeX/activeX299.xml"/><Relationship Id="rId200" Type="http://schemas.openxmlformats.org/officeDocument/2006/relationships/control" Target="../activeX/activeX301.xml"/><Relationship Id="rId16" Type="http://schemas.openxmlformats.org/officeDocument/2006/relationships/control" Target="../activeX/activeX209.xml"/><Relationship Id="rId221" Type="http://schemas.openxmlformats.org/officeDocument/2006/relationships/image" Target="../media/image312.emf"/><Relationship Id="rId242" Type="http://schemas.openxmlformats.org/officeDocument/2006/relationships/control" Target="../activeX/activeX322.xml"/><Relationship Id="rId263" Type="http://schemas.openxmlformats.org/officeDocument/2006/relationships/image" Target="../media/image333.emf"/><Relationship Id="rId284" Type="http://schemas.openxmlformats.org/officeDocument/2006/relationships/control" Target="../activeX/activeX343.xml"/><Relationship Id="rId319" Type="http://schemas.openxmlformats.org/officeDocument/2006/relationships/image" Target="../media/image361.emf"/><Relationship Id="rId37" Type="http://schemas.openxmlformats.org/officeDocument/2006/relationships/image" Target="../media/image220.emf"/><Relationship Id="rId58" Type="http://schemas.openxmlformats.org/officeDocument/2006/relationships/control" Target="../activeX/activeX230.xml"/><Relationship Id="rId79" Type="http://schemas.openxmlformats.org/officeDocument/2006/relationships/image" Target="../media/image241.emf"/><Relationship Id="rId102" Type="http://schemas.openxmlformats.org/officeDocument/2006/relationships/control" Target="../activeX/activeX252.xml"/><Relationship Id="rId123" Type="http://schemas.openxmlformats.org/officeDocument/2006/relationships/image" Target="../media/image263.emf"/><Relationship Id="rId144" Type="http://schemas.openxmlformats.org/officeDocument/2006/relationships/control" Target="../activeX/activeX273.xml"/><Relationship Id="rId330" Type="http://schemas.openxmlformats.org/officeDocument/2006/relationships/control" Target="../activeX/activeX366.xml"/><Relationship Id="rId90" Type="http://schemas.openxmlformats.org/officeDocument/2006/relationships/control" Target="../activeX/activeX246.xml"/><Relationship Id="rId165" Type="http://schemas.openxmlformats.org/officeDocument/2006/relationships/image" Target="../media/image284.emf"/><Relationship Id="rId186" Type="http://schemas.openxmlformats.org/officeDocument/2006/relationships/control" Target="../activeX/activeX294.xml"/><Relationship Id="rId351" Type="http://schemas.openxmlformats.org/officeDocument/2006/relationships/image" Target="../media/image377.emf"/><Relationship Id="rId211" Type="http://schemas.openxmlformats.org/officeDocument/2006/relationships/image" Target="../media/image307.emf"/><Relationship Id="rId232" Type="http://schemas.openxmlformats.org/officeDocument/2006/relationships/control" Target="../activeX/activeX317.xml"/><Relationship Id="rId253" Type="http://schemas.openxmlformats.org/officeDocument/2006/relationships/image" Target="../media/image328.emf"/><Relationship Id="rId274" Type="http://schemas.openxmlformats.org/officeDocument/2006/relationships/control" Target="../activeX/activeX338.xml"/><Relationship Id="rId295" Type="http://schemas.openxmlformats.org/officeDocument/2006/relationships/image" Target="../media/image349.emf"/><Relationship Id="rId309" Type="http://schemas.openxmlformats.org/officeDocument/2006/relationships/image" Target="../media/image356.emf"/><Relationship Id="rId27" Type="http://schemas.openxmlformats.org/officeDocument/2006/relationships/image" Target="../media/image215.emf"/><Relationship Id="rId48" Type="http://schemas.openxmlformats.org/officeDocument/2006/relationships/control" Target="../activeX/activeX225.xml"/><Relationship Id="rId69" Type="http://schemas.openxmlformats.org/officeDocument/2006/relationships/image" Target="../media/image236.emf"/><Relationship Id="rId113" Type="http://schemas.openxmlformats.org/officeDocument/2006/relationships/image" Target="../media/image258.emf"/><Relationship Id="rId134" Type="http://schemas.openxmlformats.org/officeDocument/2006/relationships/control" Target="../activeX/activeX268.xml"/><Relationship Id="rId320" Type="http://schemas.openxmlformats.org/officeDocument/2006/relationships/control" Target="../activeX/activeX361.xml"/><Relationship Id="rId80" Type="http://schemas.openxmlformats.org/officeDocument/2006/relationships/control" Target="../activeX/activeX241.xml"/><Relationship Id="rId155" Type="http://schemas.openxmlformats.org/officeDocument/2006/relationships/image" Target="../media/image279.emf"/><Relationship Id="rId176" Type="http://schemas.openxmlformats.org/officeDocument/2006/relationships/control" Target="../activeX/activeX289.xml"/><Relationship Id="rId197" Type="http://schemas.openxmlformats.org/officeDocument/2006/relationships/image" Target="../media/image300.emf"/><Relationship Id="rId341" Type="http://schemas.openxmlformats.org/officeDocument/2006/relationships/image" Target="../media/image372.emf"/><Relationship Id="rId362" Type="http://schemas.openxmlformats.org/officeDocument/2006/relationships/control" Target="../activeX/activeX382.xml"/><Relationship Id="rId201" Type="http://schemas.openxmlformats.org/officeDocument/2006/relationships/image" Target="../media/image302.emf"/><Relationship Id="rId222" Type="http://schemas.openxmlformats.org/officeDocument/2006/relationships/control" Target="../activeX/activeX312.xml"/><Relationship Id="rId243" Type="http://schemas.openxmlformats.org/officeDocument/2006/relationships/image" Target="../media/image323.emf"/><Relationship Id="rId264" Type="http://schemas.openxmlformats.org/officeDocument/2006/relationships/control" Target="../activeX/activeX333.xml"/><Relationship Id="rId285" Type="http://schemas.openxmlformats.org/officeDocument/2006/relationships/image" Target="../media/image344.emf"/><Relationship Id="rId17" Type="http://schemas.openxmlformats.org/officeDocument/2006/relationships/image" Target="../media/image210.emf"/><Relationship Id="rId38" Type="http://schemas.openxmlformats.org/officeDocument/2006/relationships/control" Target="../activeX/activeX220.xml"/><Relationship Id="rId59" Type="http://schemas.openxmlformats.org/officeDocument/2006/relationships/image" Target="../media/image231.emf"/><Relationship Id="rId103" Type="http://schemas.openxmlformats.org/officeDocument/2006/relationships/image" Target="../media/image253.emf"/><Relationship Id="rId124" Type="http://schemas.openxmlformats.org/officeDocument/2006/relationships/control" Target="../activeX/activeX263.xml"/><Relationship Id="rId310" Type="http://schemas.openxmlformats.org/officeDocument/2006/relationships/control" Target="../activeX/activeX356.xml"/><Relationship Id="rId70" Type="http://schemas.openxmlformats.org/officeDocument/2006/relationships/control" Target="../activeX/activeX236.xml"/><Relationship Id="rId91" Type="http://schemas.openxmlformats.org/officeDocument/2006/relationships/image" Target="../media/image247.emf"/><Relationship Id="rId145" Type="http://schemas.openxmlformats.org/officeDocument/2006/relationships/image" Target="../media/image274.emf"/><Relationship Id="rId166" Type="http://schemas.openxmlformats.org/officeDocument/2006/relationships/control" Target="../activeX/activeX284.xml"/><Relationship Id="rId187" Type="http://schemas.openxmlformats.org/officeDocument/2006/relationships/image" Target="../media/image295.emf"/><Relationship Id="rId331" Type="http://schemas.openxmlformats.org/officeDocument/2006/relationships/image" Target="../media/image367.emf"/><Relationship Id="rId352" Type="http://schemas.openxmlformats.org/officeDocument/2006/relationships/control" Target="../activeX/activeX377.xml"/><Relationship Id="rId1" Type="http://schemas.openxmlformats.org/officeDocument/2006/relationships/printerSettings" Target="../printerSettings/printerSettings3.bin"/><Relationship Id="rId212" Type="http://schemas.openxmlformats.org/officeDocument/2006/relationships/control" Target="../activeX/activeX307.xml"/><Relationship Id="rId233" Type="http://schemas.openxmlformats.org/officeDocument/2006/relationships/image" Target="../media/image318.emf"/><Relationship Id="rId254" Type="http://schemas.openxmlformats.org/officeDocument/2006/relationships/control" Target="../activeX/activeX328.xml"/><Relationship Id="rId28" Type="http://schemas.openxmlformats.org/officeDocument/2006/relationships/control" Target="../activeX/activeX215.xml"/><Relationship Id="rId49" Type="http://schemas.openxmlformats.org/officeDocument/2006/relationships/image" Target="../media/image226.emf"/><Relationship Id="rId114" Type="http://schemas.openxmlformats.org/officeDocument/2006/relationships/control" Target="../activeX/activeX258.xml"/><Relationship Id="rId275" Type="http://schemas.openxmlformats.org/officeDocument/2006/relationships/image" Target="../media/image339.emf"/><Relationship Id="rId296" Type="http://schemas.openxmlformats.org/officeDocument/2006/relationships/control" Target="../activeX/activeX349.xml"/><Relationship Id="rId300" Type="http://schemas.openxmlformats.org/officeDocument/2006/relationships/control" Target="../activeX/activeX351.xml"/><Relationship Id="rId60" Type="http://schemas.openxmlformats.org/officeDocument/2006/relationships/control" Target="../activeX/activeX231.xml"/><Relationship Id="rId81" Type="http://schemas.openxmlformats.org/officeDocument/2006/relationships/image" Target="../media/image242.emf"/><Relationship Id="rId135" Type="http://schemas.openxmlformats.org/officeDocument/2006/relationships/image" Target="../media/image269.emf"/><Relationship Id="rId156" Type="http://schemas.openxmlformats.org/officeDocument/2006/relationships/control" Target="../activeX/activeX279.xml"/><Relationship Id="rId177" Type="http://schemas.openxmlformats.org/officeDocument/2006/relationships/image" Target="../media/image290.emf"/><Relationship Id="rId198" Type="http://schemas.openxmlformats.org/officeDocument/2006/relationships/control" Target="../activeX/activeX300.xml"/><Relationship Id="rId321" Type="http://schemas.openxmlformats.org/officeDocument/2006/relationships/image" Target="../media/image362.emf"/><Relationship Id="rId342" Type="http://schemas.openxmlformats.org/officeDocument/2006/relationships/control" Target="../activeX/activeX372.xml"/><Relationship Id="rId363" Type="http://schemas.openxmlformats.org/officeDocument/2006/relationships/image" Target="../media/image383.emf"/><Relationship Id="rId202" Type="http://schemas.openxmlformats.org/officeDocument/2006/relationships/control" Target="../activeX/activeX302.xml"/><Relationship Id="rId223" Type="http://schemas.openxmlformats.org/officeDocument/2006/relationships/image" Target="../media/image313.emf"/><Relationship Id="rId244" Type="http://schemas.openxmlformats.org/officeDocument/2006/relationships/control" Target="../activeX/activeX323.xml"/><Relationship Id="rId18" Type="http://schemas.openxmlformats.org/officeDocument/2006/relationships/control" Target="../activeX/activeX210.xml"/><Relationship Id="rId39" Type="http://schemas.openxmlformats.org/officeDocument/2006/relationships/image" Target="../media/image221.emf"/><Relationship Id="rId265" Type="http://schemas.openxmlformats.org/officeDocument/2006/relationships/image" Target="../media/image334.emf"/><Relationship Id="rId286" Type="http://schemas.openxmlformats.org/officeDocument/2006/relationships/control" Target="../activeX/activeX344.xml"/><Relationship Id="rId50" Type="http://schemas.openxmlformats.org/officeDocument/2006/relationships/control" Target="../activeX/activeX226.xml"/><Relationship Id="rId104" Type="http://schemas.openxmlformats.org/officeDocument/2006/relationships/control" Target="../activeX/activeX253.xml"/><Relationship Id="rId125" Type="http://schemas.openxmlformats.org/officeDocument/2006/relationships/image" Target="../media/image264.emf"/><Relationship Id="rId146" Type="http://schemas.openxmlformats.org/officeDocument/2006/relationships/control" Target="../activeX/activeX274.xml"/><Relationship Id="rId167" Type="http://schemas.openxmlformats.org/officeDocument/2006/relationships/image" Target="../media/image285.emf"/><Relationship Id="rId188" Type="http://schemas.openxmlformats.org/officeDocument/2006/relationships/control" Target="../activeX/activeX295.xml"/><Relationship Id="rId311" Type="http://schemas.openxmlformats.org/officeDocument/2006/relationships/image" Target="../media/image357.emf"/><Relationship Id="rId332" Type="http://schemas.openxmlformats.org/officeDocument/2006/relationships/control" Target="../activeX/activeX367.xml"/><Relationship Id="rId353" Type="http://schemas.openxmlformats.org/officeDocument/2006/relationships/image" Target="../media/image378.emf"/><Relationship Id="rId71" Type="http://schemas.openxmlformats.org/officeDocument/2006/relationships/image" Target="../media/image237.emf"/><Relationship Id="rId92" Type="http://schemas.openxmlformats.org/officeDocument/2006/relationships/control" Target="../activeX/activeX247.xml"/><Relationship Id="rId213" Type="http://schemas.openxmlformats.org/officeDocument/2006/relationships/image" Target="../media/image308.emf"/><Relationship Id="rId234" Type="http://schemas.openxmlformats.org/officeDocument/2006/relationships/control" Target="../activeX/activeX318.xml"/><Relationship Id="rId2" Type="http://schemas.openxmlformats.org/officeDocument/2006/relationships/drawing" Target="../drawings/drawing3.xml"/><Relationship Id="rId29" Type="http://schemas.openxmlformats.org/officeDocument/2006/relationships/image" Target="../media/image216.emf"/><Relationship Id="rId255" Type="http://schemas.openxmlformats.org/officeDocument/2006/relationships/image" Target="../media/image329.emf"/><Relationship Id="rId276" Type="http://schemas.openxmlformats.org/officeDocument/2006/relationships/control" Target="../activeX/activeX339.xml"/><Relationship Id="rId297" Type="http://schemas.openxmlformats.org/officeDocument/2006/relationships/image" Target="../media/image350.emf"/><Relationship Id="rId40" Type="http://schemas.openxmlformats.org/officeDocument/2006/relationships/control" Target="../activeX/activeX221.xml"/><Relationship Id="rId115" Type="http://schemas.openxmlformats.org/officeDocument/2006/relationships/image" Target="../media/image259.emf"/><Relationship Id="rId136" Type="http://schemas.openxmlformats.org/officeDocument/2006/relationships/control" Target="../activeX/activeX269.xml"/><Relationship Id="rId157" Type="http://schemas.openxmlformats.org/officeDocument/2006/relationships/image" Target="../media/image280.emf"/><Relationship Id="rId178" Type="http://schemas.openxmlformats.org/officeDocument/2006/relationships/control" Target="../activeX/activeX290.xml"/><Relationship Id="rId301" Type="http://schemas.openxmlformats.org/officeDocument/2006/relationships/image" Target="../media/image352.emf"/><Relationship Id="rId322" Type="http://schemas.openxmlformats.org/officeDocument/2006/relationships/control" Target="../activeX/activeX362.xml"/><Relationship Id="rId343" Type="http://schemas.openxmlformats.org/officeDocument/2006/relationships/image" Target="../media/image373.emf"/><Relationship Id="rId364" Type="http://schemas.openxmlformats.org/officeDocument/2006/relationships/control" Target="../activeX/activeX383.xml"/><Relationship Id="rId61" Type="http://schemas.openxmlformats.org/officeDocument/2006/relationships/image" Target="../media/image232.emf"/><Relationship Id="rId82" Type="http://schemas.openxmlformats.org/officeDocument/2006/relationships/control" Target="../activeX/activeX242.xml"/><Relationship Id="rId199" Type="http://schemas.openxmlformats.org/officeDocument/2006/relationships/image" Target="../media/image301.emf"/><Relationship Id="rId203" Type="http://schemas.openxmlformats.org/officeDocument/2006/relationships/image" Target="../media/image303.emf"/><Relationship Id="rId19" Type="http://schemas.openxmlformats.org/officeDocument/2006/relationships/image" Target="../media/image211.emf"/><Relationship Id="rId224" Type="http://schemas.openxmlformats.org/officeDocument/2006/relationships/control" Target="../activeX/activeX313.xml"/><Relationship Id="rId245" Type="http://schemas.openxmlformats.org/officeDocument/2006/relationships/image" Target="../media/image324.emf"/><Relationship Id="rId266" Type="http://schemas.openxmlformats.org/officeDocument/2006/relationships/control" Target="../activeX/activeX334.xml"/><Relationship Id="rId287" Type="http://schemas.openxmlformats.org/officeDocument/2006/relationships/image" Target="../media/image345.emf"/><Relationship Id="rId30" Type="http://schemas.openxmlformats.org/officeDocument/2006/relationships/control" Target="../activeX/activeX216.xml"/><Relationship Id="rId105" Type="http://schemas.openxmlformats.org/officeDocument/2006/relationships/image" Target="../media/image254.emf"/><Relationship Id="rId126" Type="http://schemas.openxmlformats.org/officeDocument/2006/relationships/control" Target="../activeX/activeX264.xml"/><Relationship Id="rId147" Type="http://schemas.openxmlformats.org/officeDocument/2006/relationships/image" Target="../media/image275.emf"/><Relationship Id="rId168" Type="http://schemas.openxmlformats.org/officeDocument/2006/relationships/control" Target="../activeX/activeX285.xml"/><Relationship Id="rId312" Type="http://schemas.openxmlformats.org/officeDocument/2006/relationships/control" Target="../activeX/activeX357.xml"/><Relationship Id="rId333" Type="http://schemas.openxmlformats.org/officeDocument/2006/relationships/image" Target="../media/image368.emf"/><Relationship Id="rId354" Type="http://schemas.openxmlformats.org/officeDocument/2006/relationships/control" Target="../activeX/activeX378.xml"/><Relationship Id="rId51" Type="http://schemas.openxmlformats.org/officeDocument/2006/relationships/image" Target="../media/image227.emf"/><Relationship Id="rId72" Type="http://schemas.openxmlformats.org/officeDocument/2006/relationships/control" Target="../activeX/activeX237.xml"/><Relationship Id="rId93" Type="http://schemas.openxmlformats.org/officeDocument/2006/relationships/image" Target="../media/image248.emf"/><Relationship Id="rId189" Type="http://schemas.openxmlformats.org/officeDocument/2006/relationships/image" Target="../media/image296.emf"/><Relationship Id="rId3" Type="http://schemas.openxmlformats.org/officeDocument/2006/relationships/vmlDrawing" Target="../drawings/vmlDrawing3.vml"/><Relationship Id="rId214" Type="http://schemas.openxmlformats.org/officeDocument/2006/relationships/control" Target="../activeX/activeX308.xml"/><Relationship Id="rId235" Type="http://schemas.openxmlformats.org/officeDocument/2006/relationships/image" Target="../media/image319.emf"/><Relationship Id="rId256" Type="http://schemas.openxmlformats.org/officeDocument/2006/relationships/control" Target="../activeX/activeX329.xml"/><Relationship Id="rId277" Type="http://schemas.openxmlformats.org/officeDocument/2006/relationships/image" Target="../media/image340.emf"/><Relationship Id="rId298" Type="http://schemas.openxmlformats.org/officeDocument/2006/relationships/control" Target="../activeX/activeX350.xml"/><Relationship Id="rId116" Type="http://schemas.openxmlformats.org/officeDocument/2006/relationships/control" Target="../activeX/activeX259.xml"/><Relationship Id="rId137" Type="http://schemas.openxmlformats.org/officeDocument/2006/relationships/image" Target="../media/image270.emf"/><Relationship Id="rId158" Type="http://schemas.openxmlformats.org/officeDocument/2006/relationships/control" Target="../activeX/activeX280.xml"/><Relationship Id="rId302" Type="http://schemas.openxmlformats.org/officeDocument/2006/relationships/control" Target="../activeX/activeX352.xml"/><Relationship Id="rId323" Type="http://schemas.openxmlformats.org/officeDocument/2006/relationships/image" Target="../media/image363.emf"/><Relationship Id="rId344" Type="http://schemas.openxmlformats.org/officeDocument/2006/relationships/control" Target="../activeX/activeX373.xml"/><Relationship Id="rId20" Type="http://schemas.openxmlformats.org/officeDocument/2006/relationships/control" Target="../activeX/activeX211.xml"/><Relationship Id="rId41" Type="http://schemas.openxmlformats.org/officeDocument/2006/relationships/image" Target="../media/image222.emf"/><Relationship Id="rId62" Type="http://schemas.openxmlformats.org/officeDocument/2006/relationships/control" Target="../activeX/activeX232.xml"/><Relationship Id="rId83" Type="http://schemas.openxmlformats.org/officeDocument/2006/relationships/image" Target="../media/image243.emf"/><Relationship Id="rId179" Type="http://schemas.openxmlformats.org/officeDocument/2006/relationships/image" Target="../media/image291.emf"/><Relationship Id="rId365" Type="http://schemas.openxmlformats.org/officeDocument/2006/relationships/image" Target="../media/image384.emf"/><Relationship Id="rId190" Type="http://schemas.openxmlformats.org/officeDocument/2006/relationships/control" Target="../activeX/activeX296.xml"/><Relationship Id="rId204" Type="http://schemas.openxmlformats.org/officeDocument/2006/relationships/control" Target="../activeX/activeX303.xml"/><Relationship Id="rId225" Type="http://schemas.openxmlformats.org/officeDocument/2006/relationships/image" Target="../media/image314.emf"/><Relationship Id="rId246" Type="http://schemas.openxmlformats.org/officeDocument/2006/relationships/control" Target="../activeX/activeX324.xml"/><Relationship Id="rId267" Type="http://schemas.openxmlformats.org/officeDocument/2006/relationships/image" Target="../media/image335.emf"/><Relationship Id="rId288" Type="http://schemas.openxmlformats.org/officeDocument/2006/relationships/control" Target="../activeX/activeX345.xm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441.emf"/><Relationship Id="rId21" Type="http://schemas.openxmlformats.org/officeDocument/2006/relationships/image" Target="../media/image393.emf"/><Relationship Id="rId42" Type="http://schemas.openxmlformats.org/officeDocument/2006/relationships/control" Target="../activeX/activeX403.xml"/><Relationship Id="rId63" Type="http://schemas.openxmlformats.org/officeDocument/2006/relationships/image" Target="../media/image414.emf"/><Relationship Id="rId84" Type="http://schemas.openxmlformats.org/officeDocument/2006/relationships/control" Target="../activeX/activeX424.xml"/><Relationship Id="rId138" Type="http://schemas.openxmlformats.org/officeDocument/2006/relationships/control" Target="../activeX/activeX451.xml"/><Relationship Id="rId159" Type="http://schemas.openxmlformats.org/officeDocument/2006/relationships/image" Target="../media/image462.emf"/><Relationship Id="rId170" Type="http://schemas.openxmlformats.org/officeDocument/2006/relationships/control" Target="../activeX/activeX467.xml"/><Relationship Id="rId191" Type="http://schemas.openxmlformats.org/officeDocument/2006/relationships/image" Target="../media/image478.emf"/><Relationship Id="rId205" Type="http://schemas.openxmlformats.org/officeDocument/2006/relationships/image" Target="../media/image485.emf"/><Relationship Id="rId226" Type="http://schemas.openxmlformats.org/officeDocument/2006/relationships/control" Target="../activeX/activeX495.xml"/><Relationship Id="rId247" Type="http://schemas.openxmlformats.org/officeDocument/2006/relationships/image" Target="../media/image506.emf"/><Relationship Id="rId107" Type="http://schemas.openxmlformats.org/officeDocument/2006/relationships/image" Target="../media/image436.emf"/><Relationship Id="rId268" Type="http://schemas.openxmlformats.org/officeDocument/2006/relationships/control" Target="../activeX/activeX516.xml"/><Relationship Id="rId11" Type="http://schemas.openxmlformats.org/officeDocument/2006/relationships/image" Target="../media/image388.emf"/><Relationship Id="rId32" Type="http://schemas.openxmlformats.org/officeDocument/2006/relationships/control" Target="../activeX/activeX398.xml"/><Relationship Id="rId53" Type="http://schemas.openxmlformats.org/officeDocument/2006/relationships/image" Target="../media/image409.emf"/><Relationship Id="rId74" Type="http://schemas.openxmlformats.org/officeDocument/2006/relationships/control" Target="../activeX/activeX419.xml"/><Relationship Id="rId128" Type="http://schemas.openxmlformats.org/officeDocument/2006/relationships/control" Target="../activeX/activeX446.xml"/><Relationship Id="rId149" Type="http://schemas.openxmlformats.org/officeDocument/2006/relationships/image" Target="../media/image457.emf"/><Relationship Id="rId5" Type="http://schemas.openxmlformats.org/officeDocument/2006/relationships/image" Target="../media/image385.emf"/><Relationship Id="rId95" Type="http://schemas.openxmlformats.org/officeDocument/2006/relationships/image" Target="../media/image430.emf"/><Relationship Id="rId160" Type="http://schemas.openxmlformats.org/officeDocument/2006/relationships/control" Target="../activeX/activeX462.xml"/><Relationship Id="rId181" Type="http://schemas.openxmlformats.org/officeDocument/2006/relationships/image" Target="../media/image473.emf"/><Relationship Id="rId216" Type="http://schemas.openxmlformats.org/officeDocument/2006/relationships/control" Target="../activeX/activeX490.xml"/><Relationship Id="rId237" Type="http://schemas.openxmlformats.org/officeDocument/2006/relationships/image" Target="../media/image501.emf"/><Relationship Id="rId258" Type="http://schemas.openxmlformats.org/officeDocument/2006/relationships/control" Target="../activeX/activeX511.xml"/><Relationship Id="rId279" Type="http://schemas.openxmlformats.org/officeDocument/2006/relationships/image" Target="../media/image522.emf"/><Relationship Id="rId22" Type="http://schemas.openxmlformats.org/officeDocument/2006/relationships/control" Target="../activeX/activeX393.xml"/><Relationship Id="rId43" Type="http://schemas.openxmlformats.org/officeDocument/2006/relationships/image" Target="../media/image404.emf"/><Relationship Id="rId64" Type="http://schemas.openxmlformats.org/officeDocument/2006/relationships/control" Target="../activeX/activeX414.xml"/><Relationship Id="rId118" Type="http://schemas.openxmlformats.org/officeDocument/2006/relationships/control" Target="../activeX/activeX441.xml"/><Relationship Id="rId139" Type="http://schemas.openxmlformats.org/officeDocument/2006/relationships/image" Target="../media/image452.emf"/><Relationship Id="rId85" Type="http://schemas.openxmlformats.org/officeDocument/2006/relationships/image" Target="../media/image425.emf"/><Relationship Id="rId150" Type="http://schemas.openxmlformats.org/officeDocument/2006/relationships/control" Target="../activeX/activeX457.xml"/><Relationship Id="rId171" Type="http://schemas.openxmlformats.org/officeDocument/2006/relationships/image" Target="../media/image468.emf"/><Relationship Id="rId192" Type="http://schemas.openxmlformats.org/officeDocument/2006/relationships/control" Target="../activeX/activeX478.xml"/><Relationship Id="rId206" Type="http://schemas.openxmlformats.org/officeDocument/2006/relationships/control" Target="../activeX/activeX485.xml"/><Relationship Id="rId227" Type="http://schemas.openxmlformats.org/officeDocument/2006/relationships/image" Target="../media/image496.emf"/><Relationship Id="rId248" Type="http://schemas.openxmlformats.org/officeDocument/2006/relationships/control" Target="../activeX/activeX506.xml"/><Relationship Id="rId269" Type="http://schemas.openxmlformats.org/officeDocument/2006/relationships/image" Target="../media/image517.emf"/><Relationship Id="rId12" Type="http://schemas.openxmlformats.org/officeDocument/2006/relationships/control" Target="../activeX/activeX388.xml"/><Relationship Id="rId33" Type="http://schemas.openxmlformats.org/officeDocument/2006/relationships/image" Target="../media/image399.emf"/><Relationship Id="rId108" Type="http://schemas.openxmlformats.org/officeDocument/2006/relationships/control" Target="../activeX/activeX436.xml"/><Relationship Id="rId129" Type="http://schemas.openxmlformats.org/officeDocument/2006/relationships/image" Target="../media/image447.emf"/><Relationship Id="rId280" Type="http://schemas.openxmlformats.org/officeDocument/2006/relationships/control" Target="../activeX/activeX522.xml"/><Relationship Id="rId54" Type="http://schemas.openxmlformats.org/officeDocument/2006/relationships/control" Target="../activeX/activeX409.xml"/><Relationship Id="rId75" Type="http://schemas.openxmlformats.org/officeDocument/2006/relationships/image" Target="../media/image420.emf"/><Relationship Id="rId96" Type="http://schemas.openxmlformats.org/officeDocument/2006/relationships/control" Target="../activeX/activeX430.xml"/><Relationship Id="rId140" Type="http://schemas.openxmlformats.org/officeDocument/2006/relationships/control" Target="../activeX/activeX452.xml"/><Relationship Id="rId161" Type="http://schemas.openxmlformats.org/officeDocument/2006/relationships/image" Target="../media/image463.emf"/><Relationship Id="rId182" Type="http://schemas.openxmlformats.org/officeDocument/2006/relationships/control" Target="../activeX/activeX473.xml"/><Relationship Id="rId217" Type="http://schemas.openxmlformats.org/officeDocument/2006/relationships/image" Target="../media/image491.emf"/><Relationship Id="rId6" Type="http://schemas.openxmlformats.org/officeDocument/2006/relationships/control" Target="../activeX/activeX385.xml"/><Relationship Id="rId238" Type="http://schemas.openxmlformats.org/officeDocument/2006/relationships/control" Target="../activeX/activeX501.xml"/><Relationship Id="rId259" Type="http://schemas.openxmlformats.org/officeDocument/2006/relationships/image" Target="../media/image512.emf"/><Relationship Id="rId23" Type="http://schemas.openxmlformats.org/officeDocument/2006/relationships/image" Target="../media/image394.emf"/><Relationship Id="rId119" Type="http://schemas.openxmlformats.org/officeDocument/2006/relationships/image" Target="../media/image442.emf"/><Relationship Id="rId270" Type="http://schemas.openxmlformats.org/officeDocument/2006/relationships/control" Target="../activeX/activeX517.xml"/><Relationship Id="rId44" Type="http://schemas.openxmlformats.org/officeDocument/2006/relationships/control" Target="../activeX/activeX404.xml"/><Relationship Id="rId65" Type="http://schemas.openxmlformats.org/officeDocument/2006/relationships/image" Target="../media/image415.emf"/><Relationship Id="rId86" Type="http://schemas.openxmlformats.org/officeDocument/2006/relationships/control" Target="../activeX/activeX425.xml"/><Relationship Id="rId130" Type="http://schemas.openxmlformats.org/officeDocument/2006/relationships/control" Target="../activeX/activeX447.xml"/><Relationship Id="rId151" Type="http://schemas.openxmlformats.org/officeDocument/2006/relationships/image" Target="../media/image458.emf"/><Relationship Id="rId172" Type="http://schemas.openxmlformats.org/officeDocument/2006/relationships/control" Target="../activeX/activeX468.xml"/><Relationship Id="rId193" Type="http://schemas.openxmlformats.org/officeDocument/2006/relationships/image" Target="../media/image479.emf"/><Relationship Id="rId207" Type="http://schemas.openxmlformats.org/officeDocument/2006/relationships/image" Target="../media/image486.emf"/><Relationship Id="rId228" Type="http://schemas.openxmlformats.org/officeDocument/2006/relationships/control" Target="../activeX/activeX496.xml"/><Relationship Id="rId249" Type="http://schemas.openxmlformats.org/officeDocument/2006/relationships/image" Target="../media/image507.emf"/><Relationship Id="rId13" Type="http://schemas.openxmlformats.org/officeDocument/2006/relationships/image" Target="../media/image389.emf"/><Relationship Id="rId18" Type="http://schemas.openxmlformats.org/officeDocument/2006/relationships/control" Target="../activeX/activeX391.xml"/><Relationship Id="rId39" Type="http://schemas.openxmlformats.org/officeDocument/2006/relationships/image" Target="../media/image402.emf"/><Relationship Id="rId109" Type="http://schemas.openxmlformats.org/officeDocument/2006/relationships/image" Target="../media/image437.emf"/><Relationship Id="rId260" Type="http://schemas.openxmlformats.org/officeDocument/2006/relationships/control" Target="../activeX/activeX512.xml"/><Relationship Id="rId265" Type="http://schemas.openxmlformats.org/officeDocument/2006/relationships/image" Target="../media/image515.emf"/><Relationship Id="rId281" Type="http://schemas.openxmlformats.org/officeDocument/2006/relationships/image" Target="../media/image523.emf"/><Relationship Id="rId34" Type="http://schemas.openxmlformats.org/officeDocument/2006/relationships/control" Target="../activeX/activeX399.xml"/><Relationship Id="rId50" Type="http://schemas.openxmlformats.org/officeDocument/2006/relationships/control" Target="../activeX/activeX407.xml"/><Relationship Id="rId55" Type="http://schemas.openxmlformats.org/officeDocument/2006/relationships/image" Target="../media/image410.emf"/><Relationship Id="rId76" Type="http://schemas.openxmlformats.org/officeDocument/2006/relationships/control" Target="../activeX/activeX420.xml"/><Relationship Id="rId97" Type="http://schemas.openxmlformats.org/officeDocument/2006/relationships/image" Target="../media/image431.emf"/><Relationship Id="rId104" Type="http://schemas.openxmlformats.org/officeDocument/2006/relationships/control" Target="../activeX/activeX434.xml"/><Relationship Id="rId120" Type="http://schemas.openxmlformats.org/officeDocument/2006/relationships/control" Target="../activeX/activeX442.xml"/><Relationship Id="rId125" Type="http://schemas.openxmlformats.org/officeDocument/2006/relationships/image" Target="../media/image445.emf"/><Relationship Id="rId141" Type="http://schemas.openxmlformats.org/officeDocument/2006/relationships/image" Target="../media/image453.emf"/><Relationship Id="rId146" Type="http://schemas.openxmlformats.org/officeDocument/2006/relationships/control" Target="../activeX/activeX455.xml"/><Relationship Id="rId167" Type="http://schemas.openxmlformats.org/officeDocument/2006/relationships/image" Target="../media/image466.emf"/><Relationship Id="rId188" Type="http://schemas.openxmlformats.org/officeDocument/2006/relationships/control" Target="../activeX/activeX476.xml"/><Relationship Id="rId7" Type="http://schemas.openxmlformats.org/officeDocument/2006/relationships/image" Target="../media/image386.emf"/><Relationship Id="rId71" Type="http://schemas.openxmlformats.org/officeDocument/2006/relationships/image" Target="../media/image418.emf"/><Relationship Id="rId92" Type="http://schemas.openxmlformats.org/officeDocument/2006/relationships/control" Target="../activeX/activeX428.xml"/><Relationship Id="rId162" Type="http://schemas.openxmlformats.org/officeDocument/2006/relationships/control" Target="../activeX/activeX463.xml"/><Relationship Id="rId183" Type="http://schemas.openxmlformats.org/officeDocument/2006/relationships/image" Target="../media/image474.emf"/><Relationship Id="rId213" Type="http://schemas.openxmlformats.org/officeDocument/2006/relationships/image" Target="../media/image489.emf"/><Relationship Id="rId218" Type="http://schemas.openxmlformats.org/officeDocument/2006/relationships/control" Target="../activeX/activeX491.xml"/><Relationship Id="rId234" Type="http://schemas.openxmlformats.org/officeDocument/2006/relationships/control" Target="../activeX/activeX499.xml"/><Relationship Id="rId239" Type="http://schemas.openxmlformats.org/officeDocument/2006/relationships/image" Target="../media/image502.emf"/><Relationship Id="rId2" Type="http://schemas.openxmlformats.org/officeDocument/2006/relationships/drawing" Target="../drawings/drawing4.xml"/><Relationship Id="rId29" Type="http://schemas.openxmlformats.org/officeDocument/2006/relationships/image" Target="../media/image397.emf"/><Relationship Id="rId250" Type="http://schemas.openxmlformats.org/officeDocument/2006/relationships/control" Target="../activeX/activeX507.xml"/><Relationship Id="rId255" Type="http://schemas.openxmlformats.org/officeDocument/2006/relationships/image" Target="../media/image510.emf"/><Relationship Id="rId271" Type="http://schemas.openxmlformats.org/officeDocument/2006/relationships/image" Target="../media/image518.emf"/><Relationship Id="rId276" Type="http://schemas.openxmlformats.org/officeDocument/2006/relationships/control" Target="../activeX/activeX520.xml"/><Relationship Id="rId24" Type="http://schemas.openxmlformats.org/officeDocument/2006/relationships/control" Target="../activeX/activeX394.xml"/><Relationship Id="rId40" Type="http://schemas.openxmlformats.org/officeDocument/2006/relationships/control" Target="../activeX/activeX402.xml"/><Relationship Id="rId45" Type="http://schemas.openxmlformats.org/officeDocument/2006/relationships/image" Target="../media/image405.emf"/><Relationship Id="rId66" Type="http://schemas.openxmlformats.org/officeDocument/2006/relationships/control" Target="../activeX/activeX415.xml"/><Relationship Id="rId87" Type="http://schemas.openxmlformats.org/officeDocument/2006/relationships/image" Target="../media/image426.emf"/><Relationship Id="rId110" Type="http://schemas.openxmlformats.org/officeDocument/2006/relationships/control" Target="../activeX/activeX437.xml"/><Relationship Id="rId115" Type="http://schemas.openxmlformats.org/officeDocument/2006/relationships/image" Target="../media/image440.emf"/><Relationship Id="rId131" Type="http://schemas.openxmlformats.org/officeDocument/2006/relationships/image" Target="../media/image448.emf"/><Relationship Id="rId136" Type="http://schemas.openxmlformats.org/officeDocument/2006/relationships/control" Target="../activeX/activeX450.xml"/><Relationship Id="rId157" Type="http://schemas.openxmlformats.org/officeDocument/2006/relationships/image" Target="../media/image461.emf"/><Relationship Id="rId178" Type="http://schemas.openxmlformats.org/officeDocument/2006/relationships/control" Target="../activeX/activeX471.xml"/><Relationship Id="rId61" Type="http://schemas.openxmlformats.org/officeDocument/2006/relationships/image" Target="../media/image413.emf"/><Relationship Id="rId82" Type="http://schemas.openxmlformats.org/officeDocument/2006/relationships/control" Target="../activeX/activeX423.xml"/><Relationship Id="rId152" Type="http://schemas.openxmlformats.org/officeDocument/2006/relationships/control" Target="../activeX/activeX458.xml"/><Relationship Id="rId173" Type="http://schemas.openxmlformats.org/officeDocument/2006/relationships/image" Target="../media/image469.emf"/><Relationship Id="rId194" Type="http://schemas.openxmlformats.org/officeDocument/2006/relationships/control" Target="../activeX/activeX479.xml"/><Relationship Id="rId199" Type="http://schemas.openxmlformats.org/officeDocument/2006/relationships/image" Target="../media/image482.emf"/><Relationship Id="rId203" Type="http://schemas.openxmlformats.org/officeDocument/2006/relationships/image" Target="../media/image484.emf"/><Relationship Id="rId208" Type="http://schemas.openxmlformats.org/officeDocument/2006/relationships/control" Target="../activeX/activeX486.xml"/><Relationship Id="rId229" Type="http://schemas.openxmlformats.org/officeDocument/2006/relationships/image" Target="../media/image497.emf"/><Relationship Id="rId19" Type="http://schemas.openxmlformats.org/officeDocument/2006/relationships/image" Target="../media/image392.emf"/><Relationship Id="rId224" Type="http://schemas.openxmlformats.org/officeDocument/2006/relationships/control" Target="../activeX/activeX494.xml"/><Relationship Id="rId240" Type="http://schemas.openxmlformats.org/officeDocument/2006/relationships/control" Target="../activeX/activeX502.xml"/><Relationship Id="rId245" Type="http://schemas.openxmlformats.org/officeDocument/2006/relationships/image" Target="../media/image505.emf"/><Relationship Id="rId261" Type="http://schemas.openxmlformats.org/officeDocument/2006/relationships/image" Target="../media/image513.emf"/><Relationship Id="rId266" Type="http://schemas.openxmlformats.org/officeDocument/2006/relationships/control" Target="../activeX/activeX515.xml"/><Relationship Id="rId14" Type="http://schemas.openxmlformats.org/officeDocument/2006/relationships/control" Target="../activeX/activeX389.xml"/><Relationship Id="rId30" Type="http://schemas.openxmlformats.org/officeDocument/2006/relationships/control" Target="../activeX/activeX397.xml"/><Relationship Id="rId35" Type="http://schemas.openxmlformats.org/officeDocument/2006/relationships/image" Target="../media/image400.emf"/><Relationship Id="rId56" Type="http://schemas.openxmlformats.org/officeDocument/2006/relationships/control" Target="../activeX/activeX410.xml"/><Relationship Id="rId77" Type="http://schemas.openxmlformats.org/officeDocument/2006/relationships/image" Target="../media/image421.emf"/><Relationship Id="rId100" Type="http://schemas.openxmlformats.org/officeDocument/2006/relationships/control" Target="../activeX/activeX432.xml"/><Relationship Id="rId105" Type="http://schemas.openxmlformats.org/officeDocument/2006/relationships/image" Target="../media/image435.emf"/><Relationship Id="rId126" Type="http://schemas.openxmlformats.org/officeDocument/2006/relationships/control" Target="../activeX/activeX445.xml"/><Relationship Id="rId147" Type="http://schemas.openxmlformats.org/officeDocument/2006/relationships/image" Target="../media/image456.emf"/><Relationship Id="rId168" Type="http://schemas.openxmlformats.org/officeDocument/2006/relationships/control" Target="../activeX/activeX466.xml"/><Relationship Id="rId282" Type="http://schemas.openxmlformats.org/officeDocument/2006/relationships/control" Target="../activeX/activeX523.xml"/><Relationship Id="rId8" Type="http://schemas.openxmlformats.org/officeDocument/2006/relationships/control" Target="../activeX/activeX386.xml"/><Relationship Id="rId51" Type="http://schemas.openxmlformats.org/officeDocument/2006/relationships/image" Target="../media/image408.emf"/><Relationship Id="rId72" Type="http://schemas.openxmlformats.org/officeDocument/2006/relationships/control" Target="../activeX/activeX418.xml"/><Relationship Id="rId93" Type="http://schemas.openxmlformats.org/officeDocument/2006/relationships/image" Target="../media/image429.emf"/><Relationship Id="rId98" Type="http://schemas.openxmlformats.org/officeDocument/2006/relationships/control" Target="../activeX/activeX431.xml"/><Relationship Id="rId121" Type="http://schemas.openxmlformats.org/officeDocument/2006/relationships/image" Target="../media/image443.emf"/><Relationship Id="rId142" Type="http://schemas.openxmlformats.org/officeDocument/2006/relationships/control" Target="../activeX/activeX453.xml"/><Relationship Id="rId163" Type="http://schemas.openxmlformats.org/officeDocument/2006/relationships/image" Target="../media/image464.emf"/><Relationship Id="rId184" Type="http://schemas.openxmlformats.org/officeDocument/2006/relationships/control" Target="../activeX/activeX474.xml"/><Relationship Id="rId189" Type="http://schemas.openxmlformats.org/officeDocument/2006/relationships/image" Target="../media/image477.emf"/><Relationship Id="rId219" Type="http://schemas.openxmlformats.org/officeDocument/2006/relationships/image" Target="../media/image492.emf"/><Relationship Id="rId3" Type="http://schemas.openxmlformats.org/officeDocument/2006/relationships/vmlDrawing" Target="../drawings/vmlDrawing4.vml"/><Relationship Id="rId214" Type="http://schemas.openxmlformats.org/officeDocument/2006/relationships/control" Target="../activeX/activeX489.xml"/><Relationship Id="rId230" Type="http://schemas.openxmlformats.org/officeDocument/2006/relationships/control" Target="../activeX/activeX497.xml"/><Relationship Id="rId235" Type="http://schemas.openxmlformats.org/officeDocument/2006/relationships/image" Target="../media/image500.emf"/><Relationship Id="rId251" Type="http://schemas.openxmlformats.org/officeDocument/2006/relationships/image" Target="../media/image508.emf"/><Relationship Id="rId256" Type="http://schemas.openxmlformats.org/officeDocument/2006/relationships/control" Target="../activeX/activeX510.xml"/><Relationship Id="rId277" Type="http://schemas.openxmlformats.org/officeDocument/2006/relationships/image" Target="../media/image521.emf"/><Relationship Id="rId25" Type="http://schemas.openxmlformats.org/officeDocument/2006/relationships/image" Target="../media/image395.emf"/><Relationship Id="rId46" Type="http://schemas.openxmlformats.org/officeDocument/2006/relationships/control" Target="../activeX/activeX405.xml"/><Relationship Id="rId67" Type="http://schemas.openxmlformats.org/officeDocument/2006/relationships/image" Target="../media/image416.emf"/><Relationship Id="rId116" Type="http://schemas.openxmlformats.org/officeDocument/2006/relationships/control" Target="../activeX/activeX440.xml"/><Relationship Id="rId137" Type="http://schemas.openxmlformats.org/officeDocument/2006/relationships/image" Target="../media/image451.emf"/><Relationship Id="rId158" Type="http://schemas.openxmlformats.org/officeDocument/2006/relationships/control" Target="../activeX/activeX461.xml"/><Relationship Id="rId272" Type="http://schemas.openxmlformats.org/officeDocument/2006/relationships/control" Target="../activeX/activeX518.xml"/><Relationship Id="rId20" Type="http://schemas.openxmlformats.org/officeDocument/2006/relationships/control" Target="../activeX/activeX392.xml"/><Relationship Id="rId41" Type="http://schemas.openxmlformats.org/officeDocument/2006/relationships/image" Target="../media/image403.emf"/><Relationship Id="rId62" Type="http://schemas.openxmlformats.org/officeDocument/2006/relationships/control" Target="../activeX/activeX413.xml"/><Relationship Id="rId83" Type="http://schemas.openxmlformats.org/officeDocument/2006/relationships/image" Target="../media/image424.emf"/><Relationship Id="rId88" Type="http://schemas.openxmlformats.org/officeDocument/2006/relationships/control" Target="../activeX/activeX426.xml"/><Relationship Id="rId111" Type="http://schemas.openxmlformats.org/officeDocument/2006/relationships/image" Target="../media/image438.emf"/><Relationship Id="rId132" Type="http://schemas.openxmlformats.org/officeDocument/2006/relationships/control" Target="../activeX/activeX448.xml"/><Relationship Id="rId153" Type="http://schemas.openxmlformats.org/officeDocument/2006/relationships/image" Target="../media/image459.emf"/><Relationship Id="rId174" Type="http://schemas.openxmlformats.org/officeDocument/2006/relationships/control" Target="../activeX/activeX469.xml"/><Relationship Id="rId179" Type="http://schemas.openxmlformats.org/officeDocument/2006/relationships/image" Target="../media/image472.emf"/><Relationship Id="rId195" Type="http://schemas.openxmlformats.org/officeDocument/2006/relationships/image" Target="../media/image480.emf"/><Relationship Id="rId209" Type="http://schemas.openxmlformats.org/officeDocument/2006/relationships/image" Target="../media/image487.emf"/><Relationship Id="rId190" Type="http://schemas.openxmlformats.org/officeDocument/2006/relationships/control" Target="../activeX/activeX477.xml"/><Relationship Id="rId204" Type="http://schemas.openxmlformats.org/officeDocument/2006/relationships/control" Target="../activeX/activeX484.xml"/><Relationship Id="rId220" Type="http://schemas.openxmlformats.org/officeDocument/2006/relationships/control" Target="../activeX/activeX492.xml"/><Relationship Id="rId225" Type="http://schemas.openxmlformats.org/officeDocument/2006/relationships/image" Target="../media/image495.emf"/><Relationship Id="rId241" Type="http://schemas.openxmlformats.org/officeDocument/2006/relationships/image" Target="../media/image503.emf"/><Relationship Id="rId246" Type="http://schemas.openxmlformats.org/officeDocument/2006/relationships/control" Target="../activeX/activeX505.xml"/><Relationship Id="rId267" Type="http://schemas.openxmlformats.org/officeDocument/2006/relationships/image" Target="../media/image516.emf"/><Relationship Id="rId15" Type="http://schemas.openxmlformats.org/officeDocument/2006/relationships/image" Target="../media/image390.emf"/><Relationship Id="rId36" Type="http://schemas.openxmlformats.org/officeDocument/2006/relationships/control" Target="../activeX/activeX400.xml"/><Relationship Id="rId57" Type="http://schemas.openxmlformats.org/officeDocument/2006/relationships/image" Target="../media/image411.emf"/><Relationship Id="rId106" Type="http://schemas.openxmlformats.org/officeDocument/2006/relationships/control" Target="../activeX/activeX435.xml"/><Relationship Id="rId127" Type="http://schemas.openxmlformats.org/officeDocument/2006/relationships/image" Target="../media/image446.emf"/><Relationship Id="rId262" Type="http://schemas.openxmlformats.org/officeDocument/2006/relationships/control" Target="../activeX/activeX513.xml"/><Relationship Id="rId283" Type="http://schemas.openxmlformats.org/officeDocument/2006/relationships/image" Target="../media/image524.emf"/><Relationship Id="rId10" Type="http://schemas.openxmlformats.org/officeDocument/2006/relationships/control" Target="../activeX/activeX387.xml"/><Relationship Id="rId31" Type="http://schemas.openxmlformats.org/officeDocument/2006/relationships/image" Target="../media/image398.emf"/><Relationship Id="rId52" Type="http://schemas.openxmlformats.org/officeDocument/2006/relationships/control" Target="../activeX/activeX408.xml"/><Relationship Id="rId73" Type="http://schemas.openxmlformats.org/officeDocument/2006/relationships/image" Target="../media/image419.emf"/><Relationship Id="rId78" Type="http://schemas.openxmlformats.org/officeDocument/2006/relationships/control" Target="../activeX/activeX421.xml"/><Relationship Id="rId94" Type="http://schemas.openxmlformats.org/officeDocument/2006/relationships/control" Target="../activeX/activeX429.xml"/><Relationship Id="rId99" Type="http://schemas.openxmlformats.org/officeDocument/2006/relationships/image" Target="../media/image432.emf"/><Relationship Id="rId101" Type="http://schemas.openxmlformats.org/officeDocument/2006/relationships/image" Target="../media/image433.emf"/><Relationship Id="rId122" Type="http://schemas.openxmlformats.org/officeDocument/2006/relationships/control" Target="../activeX/activeX443.xml"/><Relationship Id="rId143" Type="http://schemas.openxmlformats.org/officeDocument/2006/relationships/image" Target="../media/image454.emf"/><Relationship Id="rId148" Type="http://schemas.openxmlformats.org/officeDocument/2006/relationships/control" Target="../activeX/activeX456.xml"/><Relationship Id="rId164" Type="http://schemas.openxmlformats.org/officeDocument/2006/relationships/control" Target="../activeX/activeX464.xml"/><Relationship Id="rId169" Type="http://schemas.openxmlformats.org/officeDocument/2006/relationships/image" Target="../media/image467.emf"/><Relationship Id="rId185" Type="http://schemas.openxmlformats.org/officeDocument/2006/relationships/image" Target="../media/image475.emf"/><Relationship Id="rId4" Type="http://schemas.openxmlformats.org/officeDocument/2006/relationships/control" Target="../activeX/activeX384.xml"/><Relationship Id="rId9" Type="http://schemas.openxmlformats.org/officeDocument/2006/relationships/image" Target="../media/image387.emf"/><Relationship Id="rId180" Type="http://schemas.openxmlformats.org/officeDocument/2006/relationships/control" Target="../activeX/activeX472.xml"/><Relationship Id="rId210" Type="http://schemas.openxmlformats.org/officeDocument/2006/relationships/control" Target="../activeX/activeX487.xml"/><Relationship Id="rId215" Type="http://schemas.openxmlformats.org/officeDocument/2006/relationships/image" Target="../media/image490.emf"/><Relationship Id="rId236" Type="http://schemas.openxmlformats.org/officeDocument/2006/relationships/control" Target="../activeX/activeX500.xml"/><Relationship Id="rId257" Type="http://schemas.openxmlformats.org/officeDocument/2006/relationships/image" Target="../media/image511.emf"/><Relationship Id="rId278" Type="http://schemas.openxmlformats.org/officeDocument/2006/relationships/control" Target="../activeX/activeX521.xml"/><Relationship Id="rId26" Type="http://schemas.openxmlformats.org/officeDocument/2006/relationships/control" Target="../activeX/activeX395.xml"/><Relationship Id="rId231" Type="http://schemas.openxmlformats.org/officeDocument/2006/relationships/image" Target="../media/image498.emf"/><Relationship Id="rId252" Type="http://schemas.openxmlformats.org/officeDocument/2006/relationships/control" Target="../activeX/activeX508.xml"/><Relationship Id="rId273" Type="http://schemas.openxmlformats.org/officeDocument/2006/relationships/image" Target="../media/image519.emf"/><Relationship Id="rId47" Type="http://schemas.openxmlformats.org/officeDocument/2006/relationships/image" Target="../media/image406.emf"/><Relationship Id="rId68" Type="http://schemas.openxmlformats.org/officeDocument/2006/relationships/control" Target="../activeX/activeX416.xml"/><Relationship Id="rId89" Type="http://schemas.openxmlformats.org/officeDocument/2006/relationships/image" Target="../media/image427.emf"/><Relationship Id="rId112" Type="http://schemas.openxmlformats.org/officeDocument/2006/relationships/control" Target="../activeX/activeX438.xml"/><Relationship Id="rId133" Type="http://schemas.openxmlformats.org/officeDocument/2006/relationships/image" Target="../media/image449.emf"/><Relationship Id="rId154" Type="http://schemas.openxmlformats.org/officeDocument/2006/relationships/control" Target="../activeX/activeX459.xml"/><Relationship Id="rId175" Type="http://schemas.openxmlformats.org/officeDocument/2006/relationships/image" Target="../media/image470.emf"/><Relationship Id="rId196" Type="http://schemas.openxmlformats.org/officeDocument/2006/relationships/control" Target="../activeX/activeX480.xml"/><Relationship Id="rId200" Type="http://schemas.openxmlformats.org/officeDocument/2006/relationships/control" Target="../activeX/activeX482.xml"/><Relationship Id="rId16" Type="http://schemas.openxmlformats.org/officeDocument/2006/relationships/control" Target="../activeX/activeX390.xml"/><Relationship Id="rId221" Type="http://schemas.openxmlformats.org/officeDocument/2006/relationships/image" Target="../media/image493.emf"/><Relationship Id="rId242" Type="http://schemas.openxmlformats.org/officeDocument/2006/relationships/control" Target="../activeX/activeX503.xml"/><Relationship Id="rId263" Type="http://schemas.openxmlformats.org/officeDocument/2006/relationships/image" Target="../media/image514.emf"/><Relationship Id="rId37" Type="http://schemas.openxmlformats.org/officeDocument/2006/relationships/image" Target="../media/image401.emf"/><Relationship Id="rId58" Type="http://schemas.openxmlformats.org/officeDocument/2006/relationships/control" Target="../activeX/activeX411.xml"/><Relationship Id="rId79" Type="http://schemas.openxmlformats.org/officeDocument/2006/relationships/image" Target="../media/image422.emf"/><Relationship Id="rId102" Type="http://schemas.openxmlformats.org/officeDocument/2006/relationships/control" Target="../activeX/activeX433.xml"/><Relationship Id="rId123" Type="http://schemas.openxmlformats.org/officeDocument/2006/relationships/image" Target="../media/image444.emf"/><Relationship Id="rId144" Type="http://schemas.openxmlformats.org/officeDocument/2006/relationships/control" Target="../activeX/activeX454.xml"/><Relationship Id="rId90" Type="http://schemas.openxmlformats.org/officeDocument/2006/relationships/control" Target="../activeX/activeX427.xml"/><Relationship Id="rId165" Type="http://schemas.openxmlformats.org/officeDocument/2006/relationships/image" Target="../media/image465.emf"/><Relationship Id="rId186" Type="http://schemas.openxmlformats.org/officeDocument/2006/relationships/control" Target="../activeX/activeX475.xml"/><Relationship Id="rId211" Type="http://schemas.openxmlformats.org/officeDocument/2006/relationships/image" Target="../media/image488.emf"/><Relationship Id="rId232" Type="http://schemas.openxmlformats.org/officeDocument/2006/relationships/control" Target="../activeX/activeX498.xml"/><Relationship Id="rId253" Type="http://schemas.openxmlformats.org/officeDocument/2006/relationships/image" Target="../media/image509.emf"/><Relationship Id="rId274" Type="http://schemas.openxmlformats.org/officeDocument/2006/relationships/control" Target="../activeX/activeX519.xml"/><Relationship Id="rId27" Type="http://schemas.openxmlformats.org/officeDocument/2006/relationships/image" Target="../media/image396.emf"/><Relationship Id="rId48" Type="http://schemas.openxmlformats.org/officeDocument/2006/relationships/control" Target="../activeX/activeX406.xml"/><Relationship Id="rId69" Type="http://schemas.openxmlformats.org/officeDocument/2006/relationships/image" Target="../media/image417.emf"/><Relationship Id="rId113" Type="http://schemas.openxmlformats.org/officeDocument/2006/relationships/image" Target="../media/image439.emf"/><Relationship Id="rId134" Type="http://schemas.openxmlformats.org/officeDocument/2006/relationships/control" Target="../activeX/activeX449.xml"/><Relationship Id="rId80" Type="http://schemas.openxmlformats.org/officeDocument/2006/relationships/control" Target="../activeX/activeX422.xml"/><Relationship Id="rId155" Type="http://schemas.openxmlformats.org/officeDocument/2006/relationships/image" Target="../media/image460.emf"/><Relationship Id="rId176" Type="http://schemas.openxmlformats.org/officeDocument/2006/relationships/control" Target="../activeX/activeX470.xml"/><Relationship Id="rId197" Type="http://schemas.openxmlformats.org/officeDocument/2006/relationships/image" Target="../media/image481.emf"/><Relationship Id="rId201" Type="http://schemas.openxmlformats.org/officeDocument/2006/relationships/image" Target="../media/image483.emf"/><Relationship Id="rId222" Type="http://schemas.openxmlformats.org/officeDocument/2006/relationships/control" Target="../activeX/activeX493.xml"/><Relationship Id="rId243" Type="http://schemas.openxmlformats.org/officeDocument/2006/relationships/image" Target="../media/image504.emf"/><Relationship Id="rId264" Type="http://schemas.openxmlformats.org/officeDocument/2006/relationships/control" Target="../activeX/activeX514.xml"/><Relationship Id="rId17" Type="http://schemas.openxmlformats.org/officeDocument/2006/relationships/image" Target="../media/image391.emf"/><Relationship Id="rId38" Type="http://schemas.openxmlformats.org/officeDocument/2006/relationships/control" Target="../activeX/activeX401.xml"/><Relationship Id="rId59" Type="http://schemas.openxmlformats.org/officeDocument/2006/relationships/image" Target="../media/image412.emf"/><Relationship Id="rId103" Type="http://schemas.openxmlformats.org/officeDocument/2006/relationships/image" Target="../media/image434.emf"/><Relationship Id="rId124" Type="http://schemas.openxmlformats.org/officeDocument/2006/relationships/control" Target="../activeX/activeX444.xml"/><Relationship Id="rId70" Type="http://schemas.openxmlformats.org/officeDocument/2006/relationships/control" Target="../activeX/activeX417.xml"/><Relationship Id="rId91" Type="http://schemas.openxmlformats.org/officeDocument/2006/relationships/image" Target="../media/image428.emf"/><Relationship Id="rId145" Type="http://schemas.openxmlformats.org/officeDocument/2006/relationships/image" Target="../media/image455.emf"/><Relationship Id="rId166" Type="http://schemas.openxmlformats.org/officeDocument/2006/relationships/control" Target="../activeX/activeX465.xml"/><Relationship Id="rId187" Type="http://schemas.openxmlformats.org/officeDocument/2006/relationships/image" Target="../media/image476.emf"/><Relationship Id="rId1" Type="http://schemas.openxmlformats.org/officeDocument/2006/relationships/printerSettings" Target="../printerSettings/printerSettings4.bin"/><Relationship Id="rId212" Type="http://schemas.openxmlformats.org/officeDocument/2006/relationships/control" Target="../activeX/activeX488.xml"/><Relationship Id="rId233" Type="http://schemas.openxmlformats.org/officeDocument/2006/relationships/image" Target="../media/image499.emf"/><Relationship Id="rId254" Type="http://schemas.openxmlformats.org/officeDocument/2006/relationships/control" Target="../activeX/activeX509.xml"/><Relationship Id="rId28" Type="http://schemas.openxmlformats.org/officeDocument/2006/relationships/control" Target="../activeX/activeX396.xml"/><Relationship Id="rId49" Type="http://schemas.openxmlformats.org/officeDocument/2006/relationships/image" Target="../media/image407.emf"/><Relationship Id="rId114" Type="http://schemas.openxmlformats.org/officeDocument/2006/relationships/control" Target="../activeX/activeX439.xml"/><Relationship Id="rId275" Type="http://schemas.openxmlformats.org/officeDocument/2006/relationships/image" Target="../media/image520.emf"/><Relationship Id="rId60" Type="http://schemas.openxmlformats.org/officeDocument/2006/relationships/control" Target="../activeX/activeX412.xml"/><Relationship Id="rId81" Type="http://schemas.openxmlformats.org/officeDocument/2006/relationships/image" Target="../media/image423.emf"/><Relationship Id="rId135" Type="http://schemas.openxmlformats.org/officeDocument/2006/relationships/image" Target="../media/image450.emf"/><Relationship Id="rId156" Type="http://schemas.openxmlformats.org/officeDocument/2006/relationships/control" Target="../activeX/activeX460.xml"/><Relationship Id="rId177" Type="http://schemas.openxmlformats.org/officeDocument/2006/relationships/image" Target="../media/image471.emf"/><Relationship Id="rId198" Type="http://schemas.openxmlformats.org/officeDocument/2006/relationships/control" Target="../activeX/activeX481.xml"/><Relationship Id="rId202" Type="http://schemas.openxmlformats.org/officeDocument/2006/relationships/control" Target="../activeX/activeX483.xml"/><Relationship Id="rId223" Type="http://schemas.openxmlformats.org/officeDocument/2006/relationships/image" Target="../media/image494.emf"/><Relationship Id="rId244" Type="http://schemas.openxmlformats.org/officeDocument/2006/relationships/control" Target="../activeX/activeX504.xm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581.emf"/><Relationship Id="rId21" Type="http://schemas.openxmlformats.org/officeDocument/2006/relationships/image" Target="../media/image533.emf"/><Relationship Id="rId42" Type="http://schemas.openxmlformats.org/officeDocument/2006/relationships/control" Target="../activeX/activeX543.xml"/><Relationship Id="rId63" Type="http://schemas.openxmlformats.org/officeDocument/2006/relationships/image" Target="../media/image554.emf"/><Relationship Id="rId84" Type="http://schemas.openxmlformats.org/officeDocument/2006/relationships/control" Target="../activeX/activeX564.xml"/><Relationship Id="rId138" Type="http://schemas.openxmlformats.org/officeDocument/2006/relationships/control" Target="../activeX/activeX591.xml"/><Relationship Id="rId159" Type="http://schemas.openxmlformats.org/officeDocument/2006/relationships/image" Target="../media/image602.emf"/><Relationship Id="rId170" Type="http://schemas.openxmlformats.org/officeDocument/2006/relationships/control" Target="../activeX/activeX607.xml"/><Relationship Id="rId191" Type="http://schemas.openxmlformats.org/officeDocument/2006/relationships/image" Target="../media/image618.emf"/><Relationship Id="rId205" Type="http://schemas.openxmlformats.org/officeDocument/2006/relationships/image" Target="../media/image625.emf"/><Relationship Id="rId226" Type="http://schemas.openxmlformats.org/officeDocument/2006/relationships/control" Target="../activeX/activeX635.xml"/><Relationship Id="rId247" Type="http://schemas.openxmlformats.org/officeDocument/2006/relationships/image" Target="../media/image646.emf"/><Relationship Id="rId107" Type="http://schemas.openxmlformats.org/officeDocument/2006/relationships/image" Target="../media/image576.emf"/><Relationship Id="rId268" Type="http://schemas.openxmlformats.org/officeDocument/2006/relationships/control" Target="../activeX/activeX656.xml"/><Relationship Id="rId11" Type="http://schemas.openxmlformats.org/officeDocument/2006/relationships/image" Target="../media/image528.emf"/><Relationship Id="rId32" Type="http://schemas.openxmlformats.org/officeDocument/2006/relationships/control" Target="../activeX/activeX538.xml"/><Relationship Id="rId53" Type="http://schemas.openxmlformats.org/officeDocument/2006/relationships/image" Target="../media/image549.emf"/><Relationship Id="rId74" Type="http://schemas.openxmlformats.org/officeDocument/2006/relationships/control" Target="../activeX/activeX559.xml"/><Relationship Id="rId128" Type="http://schemas.openxmlformats.org/officeDocument/2006/relationships/control" Target="../activeX/activeX586.xml"/><Relationship Id="rId149" Type="http://schemas.openxmlformats.org/officeDocument/2006/relationships/image" Target="../media/image597.emf"/><Relationship Id="rId5" Type="http://schemas.openxmlformats.org/officeDocument/2006/relationships/image" Target="../media/image525.emf"/><Relationship Id="rId95" Type="http://schemas.openxmlformats.org/officeDocument/2006/relationships/image" Target="../media/image570.emf"/><Relationship Id="rId160" Type="http://schemas.openxmlformats.org/officeDocument/2006/relationships/control" Target="../activeX/activeX602.xml"/><Relationship Id="rId181" Type="http://schemas.openxmlformats.org/officeDocument/2006/relationships/image" Target="../media/image613.emf"/><Relationship Id="rId216" Type="http://schemas.openxmlformats.org/officeDocument/2006/relationships/control" Target="../activeX/activeX630.xml"/><Relationship Id="rId237" Type="http://schemas.openxmlformats.org/officeDocument/2006/relationships/image" Target="../media/image641.emf"/><Relationship Id="rId258" Type="http://schemas.openxmlformats.org/officeDocument/2006/relationships/control" Target="../activeX/activeX651.xml"/><Relationship Id="rId22" Type="http://schemas.openxmlformats.org/officeDocument/2006/relationships/control" Target="../activeX/activeX533.xml"/><Relationship Id="rId43" Type="http://schemas.openxmlformats.org/officeDocument/2006/relationships/image" Target="../media/image544.emf"/><Relationship Id="rId64" Type="http://schemas.openxmlformats.org/officeDocument/2006/relationships/control" Target="../activeX/activeX554.xml"/><Relationship Id="rId118" Type="http://schemas.openxmlformats.org/officeDocument/2006/relationships/control" Target="../activeX/activeX581.xml"/><Relationship Id="rId139" Type="http://schemas.openxmlformats.org/officeDocument/2006/relationships/image" Target="../media/image592.emf"/><Relationship Id="rId85" Type="http://schemas.openxmlformats.org/officeDocument/2006/relationships/image" Target="../media/image565.emf"/><Relationship Id="rId150" Type="http://schemas.openxmlformats.org/officeDocument/2006/relationships/control" Target="../activeX/activeX597.xml"/><Relationship Id="rId171" Type="http://schemas.openxmlformats.org/officeDocument/2006/relationships/image" Target="../media/image608.emf"/><Relationship Id="rId192" Type="http://schemas.openxmlformats.org/officeDocument/2006/relationships/control" Target="../activeX/activeX618.xml"/><Relationship Id="rId206" Type="http://schemas.openxmlformats.org/officeDocument/2006/relationships/control" Target="../activeX/activeX625.xml"/><Relationship Id="rId227" Type="http://schemas.openxmlformats.org/officeDocument/2006/relationships/image" Target="../media/image636.emf"/><Relationship Id="rId248" Type="http://schemas.openxmlformats.org/officeDocument/2006/relationships/control" Target="../activeX/activeX646.xml"/><Relationship Id="rId269" Type="http://schemas.openxmlformats.org/officeDocument/2006/relationships/image" Target="../media/image657.emf"/><Relationship Id="rId12" Type="http://schemas.openxmlformats.org/officeDocument/2006/relationships/control" Target="../activeX/activeX528.xml"/><Relationship Id="rId33" Type="http://schemas.openxmlformats.org/officeDocument/2006/relationships/image" Target="../media/image539.emf"/><Relationship Id="rId108" Type="http://schemas.openxmlformats.org/officeDocument/2006/relationships/control" Target="../activeX/activeX576.xml"/><Relationship Id="rId129" Type="http://schemas.openxmlformats.org/officeDocument/2006/relationships/image" Target="../media/image587.emf"/><Relationship Id="rId54" Type="http://schemas.openxmlformats.org/officeDocument/2006/relationships/control" Target="../activeX/activeX549.xml"/><Relationship Id="rId75" Type="http://schemas.openxmlformats.org/officeDocument/2006/relationships/image" Target="../media/image560.emf"/><Relationship Id="rId96" Type="http://schemas.openxmlformats.org/officeDocument/2006/relationships/control" Target="../activeX/activeX570.xml"/><Relationship Id="rId140" Type="http://schemas.openxmlformats.org/officeDocument/2006/relationships/control" Target="../activeX/activeX592.xml"/><Relationship Id="rId161" Type="http://schemas.openxmlformats.org/officeDocument/2006/relationships/image" Target="../media/image603.emf"/><Relationship Id="rId182" Type="http://schemas.openxmlformats.org/officeDocument/2006/relationships/control" Target="../activeX/activeX613.xml"/><Relationship Id="rId217" Type="http://schemas.openxmlformats.org/officeDocument/2006/relationships/image" Target="../media/image631.emf"/><Relationship Id="rId6" Type="http://schemas.openxmlformats.org/officeDocument/2006/relationships/control" Target="../activeX/activeX525.xml"/><Relationship Id="rId238" Type="http://schemas.openxmlformats.org/officeDocument/2006/relationships/control" Target="../activeX/activeX641.xml"/><Relationship Id="rId259" Type="http://schemas.openxmlformats.org/officeDocument/2006/relationships/image" Target="../media/image652.emf"/><Relationship Id="rId23" Type="http://schemas.openxmlformats.org/officeDocument/2006/relationships/image" Target="../media/image534.emf"/><Relationship Id="rId119" Type="http://schemas.openxmlformats.org/officeDocument/2006/relationships/image" Target="../media/image582.emf"/><Relationship Id="rId270" Type="http://schemas.openxmlformats.org/officeDocument/2006/relationships/control" Target="../activeX/activeX657.xml"/><Relationship Id="rId44" Type="http://schemas.openxmlformats.org/officeDocument/2006/relationships/control" Target="../activeX/activeX544.xml"/><Relationship Id="rId65" Type="http://schemas.openxmlformats.org/officeDocument/2006/relationships/image" Target="../media/image555.emf"/><Relationship Id="rId86" Type="http://schemas.openxmlformats.org/officeDocument/2006/relationships/control" Target="../activeX/activeX565.xml"/><Relationship Id="rId130" Type="http://schemas.openxmlformats.org/officeDocument/2006/relationships/control" Target="../activeX/activeX587.xml"/><Relationship Id="rId151" Type="http://schemas.openxmlformats.org/officeDocument/2006/relationships/image" Target="../media/image598.emf"/><Relationship Id="rId172" Type="http://schemas.openxmlformats.org/officeDocument/2006/relationships/control" Target="../activeX/activeX608.xml"/><Relationship Id="rId193" Type="http://schemas.openxmlformats.org/officeDocument/2006/relationships/image" Target="../media/image619.emf"/><Relationship Id="rId202" Type="http://schemas.openxmlformats.org/officeDocument/2006/relationships/control" Target="../activeX/activeX623.xml"/><Relationship Id="rId207" Type="http://schemas.openxmlformats.org/officeDocument/2006/relationships/image" Target="../media/image626.emf"/><Relationship Id="rId223" Type="http://schemas.openxmlformats.org/officeDocument/2006/relationships/image" Target="../media/image634.emf"/><Relationship Id="rId228" Type="http://schemas.openxmlformats.org/officeDocument/2006/relationships/control" Target="../activeX/activeX636.xml"/><Relationship Id="rId244" Type="http://schemas.openxmlformats.org/officeDocument/2006/relationships/control" Target="../activeX/activeX644.xml"/><Relationship Id="rId249" Type="http://schemas.openxmlformats.org/officeDocument/2006/relationships/image" Target="../media/image647.emf"/><Relationship Id="rId13" Type="http://schemas.openxmlformats.org/officeDocument/2006/relationships/image" Target="../media/image529.emf"/><Relationship Id="rId18" Type="http://schemas.openxmlformats.org/officeDocument/2006/relationships/control" Target="../activeX/activeX531.xml"/><Relationship Id="rId39" Type="http://schemas.openxmlformats.org/officeDocument/2006/relationships/image" Target="../media/image542.emf"/><Relationship Id="rId109" Type="http://schemas.openxmlformats.org/officeDocument/2006/relationships/image" Target="../media/image577.emf"/><Relationship Id="rId260" Type="http://schemas.openxmlformats.org/officeDocument/2006/relationships/control" Target="../activeX/activeX652.xml"/><Relationship Id="rId265" Type="http://schemas.openxmlformats.org/officeDocument/2006/relationships/image" Target="../media/image655.emf"/><Relationship Id="rId34" Type="http://schemas.openxmlformats.org/officeDocument/2006/relationships/control" Target="../activeX/activeX539.xml"/><Relationship Id="rId50" Type="http://schemas.openxmlformats.org/officeDocument/2006/relationships/control" Target="../activeX/activeX547.xml"/><Relationship Id="rId55" Type="http://schemas.openxmlformats.org/officeDocument/2006/relationships/image" Target="../media/image550.emf"/><Relationship Id="rId76" Type="http://schemas.openxmlformats.org/officeDocument/2006/relationships/control" Target="../activeX/activeX560.xml"/><Relationship Id="rId97" Type="http://schemas.openxmlformats.org/officeDocument/2006/relationships/image" Target="../media/image571.emf"/><Relationship Id="rId104" Type="http://schemas.openxmlformats.org/officeDocument/2006/relationships/control" Target="../activeX/activeX574.xml"/><Relationship Id="rId120" Type="http://schemas.openxmlformats.org/officeDocument/2006/relationships/control" Target="../activeX/activeX582.xml"/><Relationship Id="rId125" Type="http://schemas.openxmlformats.org/officeDocument/2006/relationships/image" Target="../media/image585.emf"/><Relationship Id="rId141" Type="http://schemas.openxmlformats.org/officeDocument/2006/relationships/image" Target="../media/image593.emf"/><Relationship Id="rId146" Type="http://schemas.openxmlformats.org/officeDocument/2006/relationships/control" Target="../activeX/activeX595.xml"/><Relationship Id="rId167" Type="http://schemas.openxmlformats.org/officeDocument/2006/relationships/image" Target="../media/image606.emf"/><Relationship Id="rId188" Type="http://schemas.openxmlformats.org/officeDocument/2006/relationships/control" Target="../activeX/activeX616.xml"/><Relationship Id="rId7" Type="http://schemas.openxmlformats.org/officeDocument/2006/relationships/image" Target="../media/image526.emf"/><Relationship Id="rId71" Type="http://schemas.openxmlformats.org/officeDocument/2006/relationships/image" Target="../media/image558.emf"/><Relationship Id="rId92" Type="http://schemas.openxmlformats.org/officeDocument/2006/relationships/control" Target="../activeX/activeX568.xml"/><Relationship Id="rId162" Type="http://schemas.openxmlformats.org/officeDocument/2006/relationships/control" Target="../activeX/activeX603.xml"/><Relationship Id="rId183" Type="http://schemas.openxmlformats.org/officeDocument/2006/relationships/image" Target="../media/image614.emf"/><Relationship Id="rId213" Type="http://schemas.openxmlformats.org/officeDocument/2006/relationships/image" Target="../media/image629.emf"/><Relationship Id="rId218" Type="http://schemas.openxmlformats.org/officeDocument/2006/relationships/control" Target="../activeX/activeX631.xml"/><Relationship Id="rId234" Type="http://schemas.openxmlformats.org/officeDocument/2006/relationships/control" Target="../activeX/activeX639.xml"/><Relationship Id="rId239" Type="http://schemas.openxmlformats.org/officeDocument/2006/relationships/image" Target="../media/image642.emf"/><Relationship Id="rId2" Type="http://schemas.openxmlformats.org/officeDocument/2006/relationships/drawing" Target="../drawings/drawing5.xml"/><Relationship Id="rId29" Type="http://schemas.openxmlformats.org/officeDocument/2006/relationships/image" Target="../media/image537.emf"/><Relationship Id="rId250" Type="http://schemas.openxmlformats.org/officeDocument/2006/relationships/control" Target="../activeX/activeX647.xml"/><Relationship Id="rId255" Type="http://schemas.openxmlformats.org/officeDocument/2006/relationships/image" Target="../media/image650.emf"/><Relationship Id="rId271" Type="http://schemas.openxmlformats.org/officeDocument/2006/relationships/image" Target="../media/image658.emf"/><Relationship Id="rId276" Type="http://schemas.openxmlformats.org/officeDocument/2006/relationships/control" Target="../activeX/activeX660.xml"/><Relationship Id="rId24" Type="http://schemas.openxmlformats.org/officeDocument/2006/relationships/control" Target="../activeX/activeX534.xml"/><Relationship Id="rId40" Type="http://schemas.openxmlformats.org/officeDocument/2006/relationships/control" Target="../activeX/activeX542.xml"/><Relationship Id="rId45" Type="http://schemas.openxmlformats.org/officeDocument/2006/relationships/image" Target="../media/image545.emf"/><Relationship Id="rId66" Type="http://schemas.openxmlformats.org/officeDocument/2006/relationships/control" Target="../activeX/activeX555.xml"/><Relationship Id="rId87" Type="http://schemas.openxmlformats.org/officeDocument/2006/relationships/image" Target="../media/image566.emf"/><Relationship Id="rId110" Type="http://schemas.openxmlformats.org/officeDocument/2006/relationships/control" Target="../activeX/activeX577.xml"/><Relationship Id="rId115" Type="http://schemas.openxmlformats.org/officeDocument/2006/relationships/image" Target="../media/image580.emf"/><Relationship Id="rId131" Type="http://schemas.openxmlformats.org/officeDocument/2006/relationships/image" Target="../media/image588.emf"/><Relationship Id="rId136" Type="http://schemas.openxmlformats.org/officeDocument/2006/relationships/control" Target="../activeX/activeX590.xml"/><Relationship Id="rId157" Type="http://schemas.openxmlformats.org/officeDocument/2006/relationships/image" Target="../media/image601.emf"/><Relationship Id="rId178" Type="http://schemas.openxmlformats.org/officeDocument/2006/relationships/control" Target="../activeX/activeX611.xml"/><Relationship Id="rId61" Type="http://schemas.openxmlformats.org/officeDocument/2006/relationships/image" Target="../media/image553.emf"/><Relationship Id="rId82" Type="http://schemas.openxmlformats.org/officeDocument/2006/relationships/control" Target="../activeX/activeX563.xml"/><Relationship Id="rId152" Type="http://schemas.openxmlformats.org/officeDocument/2006/relationships/control" Target="../activeX/activeX598.xml"/><Relationship Id="rId173" Type="http://schemas.openxmlformats.org/officeDocument/2006/relationships/image" Target="../media/image609.emf"/><Relationship Id="rId194" Type="http://schemas.openxmlformats.org/officeDocument/2006/relationships/control" Target="../activeX/activeX619.xml"/><Relationship Id="rId199" Type="http://schemas.openxmlformats.org/officeDocument/2006/relationships/image" Target="../media/image622.emf"/><Relationship Id="rId203" Type="http://schemas.openxmlformats.org/officeDocument/2006/relationships/image" Target="../media/image624.emf"/><Relationship Id="rId208" Type="http://schemas.openxmlformats.org/officeDocument/2006/relationships/control" Target="../activeX/activeX626.xml"/><Relationship Id="rId229" Type="http://schemas.openxmlformats.org/officeDocument/2006/relationships/image" Target="../media/image637.emf"/><Relationship Id="rId19" Type="http://schemas.openxmlformats.org/officeDocument/2006/relationships/image" Target="../media/image532.emf"/><Relationship Id="rId224" Type="http://schemas.openxmlformats.org/officeDocument/2006/relationships/control" Target="../activeX/activeX634.xml"/><Relationship Id="rId240" Type="http://schemas.openxmlformats.org/officeDocument/2006/relationships/control" Target="../activeX/activeX642.xml"/><Relationship Id="rId245" Type="http://schemas.openxmlformats.org/officeDocument/2006/relationships/image" Target="../media/image645.emf"/><Relationship Id="rId261" Type="http://schemas.openxmlformats.org/officeDocument/2006/relationships/image" Target="../media/image653.emf"/><Relationship Id="rId266" Type="http://schemas.openxmlformats.org/officeDocument/2006/relationships/control" Target="../activeX/activeX655.xml"/><Relationship Id="rId14" Type="http://schemas.openxmlformats.org/officeDocument/2006/relationships/control" Target="../activeX/activeX529.xml"/><Relationship Id="rId30" Type="http://schemas.openxmlformats.org/officeDocument/2006/relationships/control" Target="../activeX/activeX537.xml"/><Relationship Id="rId35" Type="http://schemas.openxmlformats.org/officeDocument/2006/relationships/image" Target="../media/image540.emf"/><Relationship Id="rId56" Type="http://schemas.openxmlformats.org/officeDocument/2006/relationships/control" Target="../activeX/activeX550.xml"/><Relationship Id="rId77" Type="http://schemas.openxmlformats.org/officeDocument/2006/relationships/image" Target="../media/image561.emf"/><Relationship Id="rId100" Type="http://schemas.openxmlformats.org/officeDocument/2006/relationships/control" Target="../activeX/activeX572.xml"/><Relationship Id="rId105" Type="http://schemas.openxmlformats.org/officeDocument/2006/relationships/image" Target="../media/image575.emf"/><Relationship Id="rId126" Type="http://schemas.openxmlformats.org/officeDocument/2006/relationships/control" Target="../activeX/activeX585.xml"/><Relationship Id="rId147" Type="http://schemas.openxmlformats.org/officeDocument/2006/relationships/image" Target="../media/image596.emf"/><Relationship Id="rId168" Type="http://schemas.openxmlformats.org/officeDocument/2006/relationships/control" Target="../activeX/activeX606.xml"/><Relationship Id="rId8" Type="http://schemas.openxmlformats.org/officeDocument/2006/relationships/control" Target="../activeX/activeX526.xml"/><Relationship Id="rId51" Type="http://schemas.openxmlformats.org/officeDocument/2006/relationships/image" Target="../media/image548.emf"/><Relationship Id="rId72" Type="http://schemas.openxmlformats.org/officeDocument/2006/relationships/control" Target="../activeX/activeX558.xml"/><Relationship Id="rId93" Type="http://schemas.openxmlformats.org/officeDocument/2006/relationships/image" Target="../media/image569.emf"/><Relationship Id="rId98" Type="http://schemas.openxmlformats.org/officeDocument/2006/relationships/control" Target="../activeX/activeX571.xml"/><Relationship Id="rId121" Type="http://schemas.openxmlformats.org/officeDocument/2006/relationships/image" Target="../media/image583.emf"/><Relationship Id="rId142" Type="http://schemas.openxmlformats.org/officeDocument/2006/relationships/control" Target="../activeX/activeX593.xml"/><Relationship Id="rId163" Type="http://schemas.openxmlformats.org/officeDocument/2006/relationships/image" Target="../media/image604.emf"/><Relationship Id="rId184" Type="http://schemas.openxmlformats.org/officeDocument/2006/relationships/control" Target="../activeX/activeX614.xml"/><Relationship Id="rId189" Type="http://schemas.openxmlformats.org/officeDocument/2006/relationships/image" Target="../media/image617.emf"/><Relationship Id="rId219" Type="http://schemas.openxmlformats.org/officeDocument/2006/relationships/image" Target="../media/image632.emf"/><Relationship Id="rId3" Type="http://schemas.openxmlformats.org/officeDocument/2006/relationships/vmlDrawing" Target="../drawings/vmlDrawing5.vml"/><Relationship Id="rId214" Type="http://schemas.openxmlformats.org/officeDocument/2006/relationships/control" Target="../activeX/activeX629.xml"/><Relationship Id="rId230" Type="http://schemas.openxmlformats.org/officeDocument/2006/relationships/control" Target="../activeX/activeX637.xml"/><Relationship Id="rId235" Type="http://schemas.openxmlformats.org/officeDocument/2006/relationships/image" Target="../media/image640.emf"/><Relationship Id="rId251" Type="http://schemas.openxmlformats.org/officeDocument/2006/relationships/image" Target="../media/image648.emf"/><Relationship Id="rId256" Type="http://schemas.openxmlformats.org/officeDocument/2006/relationships/control" Target="../activeX/activeX650.xml"/><Relationship Id="rId277" Type="http://schemas.openxmlformats.org/officeDocument/2006/relationships/image" Target="../media/image661.emf"/><Relationship Id="rId25" Type="http://schemas.openxmlformats.org/officeDocument/2006/relationships/image" Target="../media/image535.emf"/><Relationship Id="rId46" Type="http://schemas.openxmlformats.org/officeDocument/2006/relationships/control" Target="../activeX/activeX545.xml"/><Relationship Id="rId67" Type="http://schemas.openxmlformats.org/officeDocument/2006/relationships/image" Target="../media/image556.emf"/><Relationship Id="rId116" Type="http://schemas.openxmlformats.org/officeDocument/2006/relationships/control" Target="../activeX/activeX580.xml"/><Relationship Id="rId137" Type="http://schemas.openxmlformats.org/officeDocument/2006/relationships/image" Target="../media/image591.emf"/><Relationship Id="rId158" Type="http://schemas.openxmlformats.org/officeDocument/2006/relationships/control" Target="../activeX/activeX601.xml"/><Relationship Id="rId272" Type="http://schemas.openxmlformats.org/officeDocument/2006/relationships/control" Target="../activeX/activeX658.xml"/><Relationship Id="rId20" Type="http://schemas.openxmlformats.org/officeDocument/2006/relationships/control" Target="../activeX/activeX532.xml"/><Relationship Id="rId41" Type="http://schemas.openxmlformats.org/officeDocument/2006/relationships/image" Target="../media/image543.emf"/><Relationship Id="rId62" Type="http://schemas.openxmlformats.org/officeDocument/2006/relationships/control" Target="../activeX/activeX553.xml"/><Relationship Id="rId83" Type="http://schemas.openxmlformats.org/officeDocument/2006/relationships/image" Target="../media/image564.emf"/><Relationship Id="rId88" Type="http://schemas.openxmlformats.org/officeDocument/2006/relationships/control" Target="../activeX/activeX566.xml"/><Relationship Id="rId111" Type="http://schemas.openxmlformats.org/officeDocument/2006/relationships/image" Target="../media/image578.emf"/><Relationship Id="rId132" Type="http://schemas.openxmlformats.org/officeDocument/2006/relationships/control" Target="../activeX/activeX588.xml"/><Relationship Id="rId153" Type="http://schemas.openxmlformats.org/officeDocument/2006/relationships/image" Target="../media/image599.emf"/><Relationship Id="rId174" Type="http://schemas.openxmlformats.org/officeDocument/2006/relationships/control" Target="../activeX/activeX609.xml"/><Relationship Id="rId179" Type="http://schemas.openxmlformats.org/officeDocument/2006/relationships/image" Target="../media/image612.emf"/><Relationship Id="rId195" Type="http://schemas.openxmlformats.org/officeDocument/2006/relationships/image" Target="../media/image620.emf"/><Relationship Id="rId209" Type="http://schemas.openxmlformats.org/officeDocument/2006/relationships/image" Target="../media/image627.emf"/><Relationship Id="rId190" Type="http://schemas.openxmlformats.org/officeDocument/2006/relationships/control" Target="../activeX/activeX617.xml"/><Relationship Id="rId204" Type="http://schemas.openxmlformats.org/officeDocument/2006/relationships/control" Target="../activeX/activeX624.xml"/><Relationship Id="rId220" Type="http://schemas.openxmlformats.org/officeDocument/2006/relationships/control" Target="../activeX/activeX632.xml"/><Relationship Id="rId225" Type="http://schemas.openxmlformats.org/officeDocument/2006/relationships/image" Target="../media/image635.emf"/><Relationship Id="rId241" Type="http://schemas.openxmlformats.org/officeDocument/2006/relationships/image" Target="../media/image643.emf"/><Relationship Id="rId246" Type="http://schemas.openxmlformats.org/officeDocument/2006/relationships/control" Target="../activeX/activeX645.xml"/><Relationship Id="rId267" Type="http://schemas.openxmlformats.org/officeDocument/2006/relationships/image" Target="../media/image656.emf"/><Relationship Id="rId15" Type="http://schemas.openxmlformats.org/officeDocument/2006/relationships/image" Target="../media/image530.emf"/><Relationship Id="rId36" Type="http://schemas.openxmlformats.org/officeDocument/2006/relationships/control" Target="../activeX/activeX540.xml"/><Relationship Id="rId57" Type="http://schemas.openxmlformats.org/officeDocument/2006/relationships/image" Target="../media/image551.emf"/><Relationship Id="rId106" Type="http://schemas.openxmlformats.org/officeDocument/2006/relationships/control" Target="../activeX/activeX575.xml"/><Relationship Id="rId127" Type="http://schemas.openxmlformats.org/officeDocument/2006/relationships/image" Target="../media/image586.emf"/><Relationship Id="rId262" Type="http://schemas.openxmlformats.org/officeDocument/2006/relationships/control" Target="../activeX/activeX653.xml"/><Relationship Id="rId10" Type="http://schemas.openxmlformats.org/officeDocument/2006/relationships/control" Target="../activeX/activeX527.xml"/><Relationship Id="rId31" Type="http://schemas.openxmlformats.org/officeDocument/2006/relationships/image" Target="../media/image538.emf"/><Relationship Id="rId52" Type="http://schemas.openxmlformats.org/officeDocument/2006/relationships/control" Target="../activeX/activeX548.xml"/><Relationship Id="rId73" Type="http://schemas.openxmlformats.org/officeDocument/2006/relationships/image" Target="../media/image559.emf"/><Relationship Id="rId78" Type="http://schemas.openxmlformats.org/officeDocument/2006/relationships/control" Target="../activeX/activeX561.xml"/><Relationship Id="rId94" Type="http://schemas.openxmlformats.org/officeDocument/2006/relationships/control" Target="../activeX/activeX569.xml"/><Relationship Id="rId99" Type="http://schemas.openxmlformats.org/officeDocument/2006/relationships/image" Target="../media/image572.emf"/><Relationship Id="rId101" Type="http://schemas.openxmlformats.org/officeDocument/2006/relationships/image" Target="../media/image573.emf"/><Relationship Id="rId122" Type="http://schemas.openxmlformats.org/officeDocument/2006/relationships/control" Target="../activeX/activeX583.xml"/><Relationship Id="rId143" Type="http://schemas.openxmlformats.org/officeDocument/2006/relationships/image" Target="../media/image594.emf"/><Relationship Id="rId148" Type="http://schemas.openxmlformats.org/officeDocument/2006/relationships/control" Target="../activeX/activeX596.xml"/><Relationship Id="rId164" Type="http://schemas.openxmlformats.org/officeDocument/2006/relationships/control" Target="../activeX/activeX604.xml"/><Relationship Id="rId169" Type="http://schemas.openxmlformats.org/officeDocument/2006/relationships/image" Target="../media/image607.emf"/><Relationship Id="rId185" Type="http://schemas.openxmlformats.org/officeDocument/2006/relationships/image" Target="../media/image615.emf"/><Relationship Id="rId4" Type="http://schemas.openxmlformats.org/officeDocument/2006/relationships/control" Target="../activeX/activeX524.xml"/><Relationship Id="rId9" Type="http://schemas.openxmlformats.org/officeDocument/2006/relationships/image" Target="../media/image527.emf"/><Relationship Id="rId180" Type="http://schemas.openxmlformats.org/officeDocument/2006/relationships/control" Target="../activeX/activeX612.xml"/><Relationship Id="rId210" Type="http://schemas.openxmlformats.org/officeDocument/2006/relationships/control" Target="../activeX/activeX627.xml"/><Relationship Id="rId215" Type="http://schemas.openxmlformats.org/officeDocument/2006/relationships/image" Target="../media/image630.emf"/><Relationship Id="rId236" Type="http://schemas.openxmlformats.org/officeDocument/2006/relationships/control" Target="../activeX/activeX640.xml"/><Relationship Id="rId257" Type="http://schemas.openxmlformats.org/officeDocument/2006/relationships/image" Target="../media/image651.emf"/><Relationship Id="rId26" Type="http://schemas.openxmlformats.org/officeDocument/2006/relationships/control" Target="../activeX/activeX535.xml"/><Relationship Id="rId231" Type="http://schemas.openxmlformats.org/officeDocument/2006/relationships/image" Target="../media/image638.emf"/><Relationship Id="rId252" Type="http://schemas.openxmlformats.org/officeDocument/2006/relationships/control" Target="../activeX/activeX648.xml"/><Relationship Id="rId273" Type="http://schemas.openxmlformats.org/officeDocument/2006/relationships/image" Target="../media/image659.emf"/><Relationship Id="rId47" Type="http://schemas.openxmlformats.org/officeDocument/2006/relationships/image" Target="../media/image546.emf"/><Relationship Id="rId68" Type="http://schemas.openxmlformats.org/officeDocument/2006/relationships/control" Target="../activeX/activeX556.xml"/><Relationship Id="rId89" Type="http://schemas.openxmlformats.org/officeDocument/2006/relationships/image" Target="../media/image567.emf"/><Relationship Id="rId112" Type="http://schemas.openxmlformats.org/officeDocument/2006/relationships/control" Target="../activeX/activeX578.xml"/><Relationship Id="rId133" Type="http://schemas.openxmlformats.org/officeDocument/2006/relationships/image" Target="../media/image589.emf"/><Relationship Id="rId154" Type="http://schemas.openxmlformats.org/officeDocument/2006/relationships/control" Target="../activeX/activeX599.xml"/><Relationship Id="rId175" Type="http://schemas.openxmlformats.org/officeDocument/2006/relationships/image" Target="../media/image610.emf"/><Relationship Id="rId196" Type="http://schemas.openxmlformats.org/officeDocument/2006/relationships/control" Target="../activeX/activeX620.xml"/><Relationship Id="rId200" Type="http://schemas.openxmlformats.org/officeDocument/2006/relationships/control" Target="../activeX/activeX622.xml"/><Relationship Id="rId16" Type="http://schemas.openxmlformats.org/officeDocument/2006/relationships/control" Target="../activeX/activeX530.xml"/><Relationship Id="rId221" Type="http://schemas.openxmlformats.org/officeDocument/2006/relationships/image" Target="../media/image633.emf"/><Relationship Id="rId242" Type="http://schemas.openxmlformats.org/officeDocument/2006/relationships/control" Target="../activeX/activeX643.xml"/><Relationship Id="rId263" Type="http://schemas.openxmlformats.org/officeDocument/2006/relationships/image" Target="../media/image654.emf"/><Relationship Id="rId37" Type="http://schemas.openxmlformats.org/officeDocument/2006/relationships/image" Target="../media/image541.emf"/><Relationship Id="rId58" Type="http://schemas.openxmlformats.org/officeDocument/2006/relationships/control" Target="../activeX/activeX551.xml"/><Relationship Id="rId79" Type="http://schemas.openxmlformats.org/officeDocument/2006/relationships/image" Target="../media/image562.emf"/><Relationship Id="rId102" Type="http://schemas.openxmlformats.org/officeDocument/2006/relationships/control" Target="../activeX/activeX573.xml"/><Relationship Id="rId123" Type="http://schemas.openxmlformats.org/officeDocument/2006/relationships/image" Target="../media/image584.emf"/><Relationship Id="rId144" Type="http://schemas.openxmlformats.org/officeDocument/2006/relationships/control" Target="../activeX/activeX594.xml"/><Relationship Id="rId90" Type="http://schemas.openxmlformats.org/officeDocument/2006/relationships/control" Target="../activeX/activeX567.xml"/><Relationship Id="rId165" Type="http://schemas.openxmlformats.org/officeDocument/2006/relationships/image" Target="../media/image605.emf"/><Relationship Id="rId186" Type="http://schemas.openxmlformats.org/officeDocument/2006/relationships/control" Target="../activeX/activeX615.xml"/><Relationship Id="rId211" Type="http://schemas.openxmlformats.org/officeDocument/2006/relationships/image" Target="../media/image628.emf"/><Relationship Id="rId232" Type="http://schemas.openxmlformats.org/officeDocument/2006/relationships/control" Target="../activeX/activeX638.xml"/><Relationship Id="rId253" Type="http://schemas.openxmlformats.org/officeDocument/2006/relationships/image" Target="../media/image649.emf"/><Relationship Id="rId274" Type="http://schemas.openxmlformats.org/officeDocument/2006/relationships/control" Target="../activeX/activeX659.xml"/><Relationship Id="rId27" Type="http://schemas.openxmlformats.org/officeDocument/2006/relationships/image" Target="../media/image536.emf"/><Relationship Id="rId48" Type="http://schemas.openxmlformats.org/officeDocument/2006/relationships/control" Target="../activeX/activeX546.xml"/><Relationship Id="rId69" Type="http://schemas.openxmlformats.org/officeDocument/2006/relationships/image" Target="../media/image557.emf"/><Relationship Id="rId113" Type="http://schemas.openxmlformats.org/officeDocument/2006/relationships/image" Target="../media/image579.emf"/><Relationship Id="rId134" Type="http://schemas.openxmlformats.org/officeDocument/2006/relationships/control" Target="../activeX/activeX589.xml"/><Relationship Id="rId80" Type="http://schemas.openxmlformats.org/officeDocument/2006/relationships/control" Target="../activeX/activeX562.xml"/><Relationship Id="rId155" Type="http://schemas.openxmlformats.org/officeDocument/2006/relationships/image" Target="../media/image600.emf"/><Relationship Id="rId176" Type="http://schemas.openxmlformats.org/officeDocument/2006/relationships/control" Target="../activeX/activeX610.xml"/><Relationship Id="rId197" Type="http://schemas.openxmlformats.org/officeDocument/2006/relationships/image" Target="../media/image621.emf"/><Relationship Id="rId201" Type="http://schemas.openxmlformats.org/officeDocument/2006/relationships/image" Target="../media/image623.emf"/><Relationship Id="rId222" Type="http://schemas.openxmlformats.org/officeDocument/2006/relationships/control" Target="../activeX/activeX633.xml"/><Relationship Id="rId243" Type="http://schemas.openxmlformats.org/officeDocument/2006/relationships/image" Target="../media/image644.emf"/><Relationship Id="rId264" Type="http://schemas.openxmlformats.org/officeDocument/2006/relationships/control" Target="../activeX/activeX654.xml"/><Relationship Id="rId17" Type="http://schemas.openxmlformats.org/officeDocument/2006/relationships/image" Target="../media/image531.emf"/><Relationship Id="rId38" Type="http://schemas.openxmlformats.org/officeDocument/2006/relationships/control" Target="../activeX/activeX541.xml"/><Relationship Id="rId59" Type="http://schemas.openxmlformats.org/officeDocument/2006/relationships/image" Target="../media/image552.emf"/><Relationship Id="rId103" Type="http://schemas.openxmlformats.org/officeDocument/2006/relationships/image" Target="../media/image574.emf"/><Relationship Id="rId124" Type="http://schemas.openxmlformats.org/officeDocument/2006/relationships/control" Target="../activeX/activeX584.xml"/><Relationship Id="rId70" Type="http://schemas.openxmlformats.org/officeDocument/2006/relationships/control" Target="../activeX/activeX557.xml"/><Relationship Id="rId91" Type="http://schemas.openxmlformats.org/officeDocument/2006/relationships/image" Target="../media/image568.emf"/><Relationship Id="rId145" Type="http://schemas.openxmlformats.org/officeDocument/2006/relationships/image" Target="../media/image595.emf"/><Relationship Id="rId166" Type="http://schemas.openxmlformats.org/officeDocument/2006/relationships/control" Target="../activeX/activeX605.xml"/><Relationship Id="rId187" Type="http://schemas.openxmlformats.org/officeDocument/2006/relationships/image" Target="../media/image616.emf"/><Relationship Id="rId1" Type="http://schemas.openxmlformats.org/officeDocument/2006/relationships/printerSettings" Target="../printerSettings/printerSettings5.bin"/><Relationship Id="rId212" Type="http://schemas.openxmlformats.org/officeDocument/2006/relationships/control" Target="../activeX/activeX628.xml"/><Relationship Id="rId233" Type="http://schemas.openxmlformats.org/officeDocument/2006/relationships/image" Target="../media/image639.emf"/><Relationship Id="rId254" Type="http://schemas.openxmlformats.org/officeDocument/2006/relationships/control" Target="../activeX/activeX649.xml"/><Relationship Id="rId28" Type="http://schemas.openxmlformats.org/officeDocument/2006/relationships/control" Target="../activeX/activeX536.xml"/><Relationship Id="rId49" Type="http://schemas.openxmlformats.org/officeDocument/2006/relationships/image" Target="../media/image547.emf"/><Relationship Id="rId114" Type="http://schemas.openxmlformats.org/officeDocument/2006/relationships/control" Target="../activeX/activeX579.xml"/><Relationship Id="rId275" Type="http://schemas.openxmlformats.org/officeDocument/2006/relationships/image" Target="../media/image660.emf"/><Relationship Id="rId60" Type="http://schemas.openxmlformats.org/officeDocument/2006/relationships/control" Target="../activeX/activeX552.xml"/><Relationship Id="rId81" Type="http://schemas.openxmlformats.org/officeDocument/2006/relationships/image" Target="../media/image563.emf"/><Relationship Id="rId135" Type="http://schemas.openxmlformats.org/officeDocument/2006/relationships/image" Target="../media/image590.emf"/><Relationship Id="rId156" Type="http://schemas.openxmlformats.org/officeDocument/2006/relationships/control" Target="../activeX/activeX600.xml"/><Relationship Id="rId177" Type="http://schemas.openxmlformats.org/officeDocument/2006/relationships/image" Target="../media/image611.emf"/><Relationship Id="rId198" Type="http://schemas.openxmlformats.org/officeDocument/2006/relationships/control" Target="../activeX/activeX621.xml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control" Target="../activeX/activeX672.xml"/><Relationship Id="rId21" Type="http://schemas.openxmlformats.org/officeDocument/2006/relationships/image" Target="../media/image670.emf"/><Relationship Id="rId34" Type="http://schemas.openxmlformats.org/officeDocument/2006/relationships/control" Target="../activeX/activeX676.xml"/><Relationship Id="rId42" Type="http://schemas.openxmlformats.org/officeDocument/2006/relationships/control" Target="../activeX/activeX680.xml"/><Relationship Id="rId47" Type="http://schemas.openxmlformats.org/officeDocument/2006/relationships/image" Target="../media/image683.emf"/><Relationship Id="rId50" Type="http://schemas.openxmlformats.org/officeDocument/2006/relationships/control" Target="../activeX/activeX684.xml"/><Relationship Id="rId55" Type="http://schemas.openxmlformats.org/officeDocument/2006/relationships/image" Target="../media/image687.emf"/><Relationship Id="rId63" Type="http://schemas.openxmlformats.org/officeDocument/2006/relationships/image" Target="../media/image691.emf"/><Relationship Id="rId68" Type="http://schemas.openxmlformats.org/officeDocument/2006/relationships/control" Target="../activeX/activeX693.xml"/><Relationship Id="rId76" Type="http://schemas.openxmlformats.org/officeDocument/2006/relationships/control" Target="../activeX/activeX697.xml"/><Relationship Id="rId84" Type="http://schemas.openxmlformats.org/officeDocument/2006/relationships/control" Target="../activeX/activeX701.xml"/><Relationship Id="rId89" Type="http://schemas.openxmlformats.org/officeDocument/2006/relationships/image" Target="../media/image704.emf"/><Relationship Id="rId97" Type="http://schemas.openxmlformats.org/officeDocument/2006/relationships/image" Target="../media/image708.emf"/><Relationship Id="rId7" Type="http://schemas.openxmlformats.org/officeDocument/2006/relationships/image" Target="../media/image663.emf"/><Relationship Id="rId71" Type="http://schemas.openxmlformats.org/officeDocument/2006/relationships/image" Target="../media/image695.emf"/><Relationship Id="rId92" Type="http://schemas.openxmlformats.org/officeDocument/2006/relationships/control" Target="../activeX/activeX705.xml"/><Relationship Id="rId2" Type="http://schemas.openxmlformats.org/officeDocument/2006/relationships/drawing" Target="../drawings/drawing6.xml"/><Relationship Id="rId16" Type="http://schemas.openxmlformats.org/officeDocument/2006/relationships/control" Target="../activeX/activeX667.xml"/><Relationship Id="rId29" Type="http://schemas.openxmlformats.org/officeDocument/2006/relationships/image" Target="../media/image674.emf"/><Relationship Id="rId11" Type="http://schemas.openxmlformats.org/officeDocument/2006/relationships/image" Target="../media/image665.emf"/><Relationship Id="rId24" Type="http://schemas.openxmlformats.org/officeDocument/2006/relationships/control" Target="../activeX/activeX671.xml"/><Relationship Id="rId32" Type="http://schemas.openxmlformats.org/officeDocument/2006/relationships/control" Target="../activeX/activeX675.xml"/><Relationship Id="rId37" Type="http://schemas.openxmlformats.org/officeDocument/2006/relationships/image" Target="../media/image678.emf"/><Relationship Id="rId40" Type="http://schemas.openxmlformats.org/officeDocument/2006/relationships/control" Target="../activeX/activeX679.xml"/><Relationship Id="rId45" Type="http://schemas.openxmlformats.org/officeDocument/2006/relationships/image" Target="../media/image682.emf"/><Relationship Id="rId53" Type="http://schemas.openxmlformats.org/officeDocument/2006/relationships/image" Target="../media/image686.emf"/><Relationship Id="rId58" Type="http://schemas.openxmlformats.org/officeDocument/2006/relationships/control" Target="../activeX/activeX688.xml"/><Relationship Id="rId66" Type="http://schemas.openxmlformats.org/officeDocument/2006/relationships/control" Target="../activeX/activeX692.xml"/><Relationship Id="rId74" Type="http://schemas.openxmlformats.org/officeDocument/2006/relationships/control" Target="../activeX/activeX696.xml"/><Relationship Id="rId79" Type="http://schemas.openxmlformats.org/officeDocument/2006/relationships/image" Target="../media/image699.emf"/><Relationship Id="rId87" Type="http://schemas.openxmlformats.org/officeDocument/2006/relationships/image" Target="../media/image703.emf"/><Relationship Id="rId5" Type="http://schemas.openxmlformats.org/officeDocument/2006/relationships/image" Target="../media/image662.emf"/><Relationship Id="rId61" Type="http://schemas.openxmlformats.org/officeDocument/2006/relationships/image" Target="../media/image690.emf"/><Relationship Id="rId82" Type="http://schemas.openxmlformats.org/officeDocument/2006/relationships/control" Target="../activeX/activeX700.xml"/><Relationship Id="rId90" Type="http://schemas.openxmlformats.org/officeDocument/2006/relationships/control" Target="../activeX/activeX704.xml"/><Relationship Id="rId95" Type="http://schemas.openxmlformats.org/officeDocument/2006/relationships/image" Target="../media/image707.emf"/><Relationship Id="rId19" Type="http://schemas.openxmlformats.org/officeDocument/2006/relationships/image" Target="../media/image669.emf"/><Relationship Id="rId14" Type="http://schemas.openxmlformats.org/officeDocument/2006/relationships/control" Target="../activeX/activeX666.xml"/><Relationship Id="rId22" Type="http://schemas.openxmlformats.org/officeDocument/2006/relationships/control" Target="../activeX/activeX670.xml"/><Relationship Id="rId27" Type="http://schemas.openxmlformats.org/officeDocument/2006/relationships/image" Target="../media/image673.emf"/><Relationship Id="rId30" Type="http://schemas.openxmlformats.org/officeDocument/2006/relationships/control" Target="../activeX/activeX674.xml"/><Relationship Id="rId35" Type="http://schemas.openxmlformats.org/officeDocument/2006/relationships/image" Target="../media/image677.emf"/><Relationship Id="rId43" Type="http://schemas.openxmlformats.org/officeDocument/2006/relationships/image" Target="../media/image681.emf"/><Relationship Id="rId48" Type="http://schemas.openxmlformats.org/officeDocument/2006/relationships/control" Target="../activeX/activeX683.xml"/><Relationship Id="rId56" Type="http://schemas.openxmlformats.org/officeDocument/2006/relationships/control" Target="../activeX/activeX687.xml"/><Relationship Id="rId64" Type="http://schemas.openxmlformats.org/officeDocument/2006/relationships/control" Target="../activeX/activeX691.xml"/><Relationship Id="rId69" Type="http://schemas.openxmlformats.org/officeDocument/2006/relationships/image" Target="../media/image694.emf"/><Relationship Id="rId77" Type="http://schemas.openxmlformats.org/officeDocument/2006/relationships/image" Target="../media/image698.emf"/><Relationship Id="rId8" Type="http://schemas.openxmlformats.org/officeDocument/2006/relationships/control" Target="../activeX/activeX663.xml"/><Relationship Id="rId51" Type="http://schemas.openxmlformats.org/officeDocument/2006/relationships/image" Target="../media/image685.emf"/><Relationship Id="rId72" Type="http://schemas.openxmlformats.org/officeDocument/2006/relationships/control" Target="../activeX/activeX695.xml"/><Relationship Id="rId80" Type="http://schemas.openxmlformats.org/officeDocument/2006/relationships/control" Target="../activeX/activeX699.xml"/><Relationship Id="rId85" Type="http://schemas.openxmlformats.org/officeDocument/2006/relationships/image" Target="../media/image702.emf"/><Relationship Id="rId93" Type="http://schemas.openxmlformats.org/officeDocument/2006/relationships/image" Target="../media/image706.emf"/><Relationship Id="rId98" Type="http://schemas.openxmlformats.org/officeDocument/2006/relationships/control" Target="../activeX/activeX708.xml"/><Relationship Id="rId3" Type="http://schemas.openxmlformats.org/officeDocument/2006/relationships/vmlDrawing" Target="../drawings/vmlDrawing6.vml"/><Relationship Id="rId12" Type="http://schemas.openxmlformats.org/officeDocument/2006/relationships/control" Target="../activeX/activeX665.xml"/><Relationship Id="rId17" Type="http://schemas.openxmlformats.org/officeDocument/2006/relationships/image" Target="../media/image668.emf"/><Relationship Id="rId25" Type="http://schemas.openxmlformats.org/officeDocument/2006/relationships/image" Target="../media/image672.emf"/><Relationship Id="rId33" Type="http://schemas.openxmlformats.org/officeDocument/2006/relationships/image" Target="../media/image676.emf"/><Relationship Id="rId38" Type="http://schemas.openxmlformats.org/officeDocument/2006/relationships/control" Target="../activeX/activeX678.xml"/><Relationship Id="rId46" Type="http://schemas.openxmlformats.org/officeDocument/2006/relationships/control" Target="../activeX/activeX682.xml"/><Relationship Id="rId59" Type="http://schemas.openxmlformats.org/officeDocument/2006/relationships/image" Target="../media/image689.emf"/><Relationship Id="rId67" Type="http://schemas.openxmlformats.org/officeDocument/2006/relationships/image" Target="../media/image693.emf"/><Relationship Id="rId20" Type="http://schemas.openxmlformats.org/officeDocument/2006/relationships/control" Target="../activeX/activeX669.xml"/><Relationship Id="rId41" Type="http://schemas.openxmlformats.org/officeDocument/2006/relationships/image" Target="../media/image680.emf"/><Relationship Id="rId54" Type="http://schemas.openxmlformats.org/officeDocument/2006/relationships/control" Target="../activeX/activeX686.xml"/><Relationship Id="rId62" Type="http://schemas.openxmlformats.org/officeDocument/2006/relationships/control" Target="../activeX/activeX690.xml"/><Relationship Id="rId70" Type="http://schemas.openxmlformats.org/officeDocument/2006/relationships/control" Target="../activeX/activeX694.xml"/><Relationship Id="rId75" Type="http://schemas.openxmlformats.org/officeDocument/2006/relationships/image" Target="../media/image697.emf"/><Relationship Id="rId83" Type="http://schemas.openxmlformats.org/officeDocument/2006/relationships/image" Target="../media/image701.emf"/><Relationship Id="rId88" Type="http://schemas.openxmlformats.org/officeDocument/2006/relationships/control" Target="../activeX/activeX703.xml"/><Relationship Id="rId91" Type="http://schemas.openxmlformats.org/officeDocument/2006/relationships/image" Target="../media/image705.emf"/><Relationship Id="rId96" Type="http://schemas.openxmlformats.org/officeDocument/2006/relationships/control" Target="../activeX/activeX707.xml"/><Relationship Id="rId1" Type="http://schemas.openxmlformats.org/officeDocument/2006/relationships/printerSettings" Target="../printerSettings/printerSettings6.bin"/><Relationship Id="rId6" Type="http://schemas.openxmlformats.org/officeDocument/2006/relationships/control" Target="../activeX/activeX662.xml"/><Relationship Id="rId15" Type="http://schemas.openxmlformats.org/officeDocument/2006/relationships/image" Target="../media/image667.emf"/><Relationship Id="rId23" Type="http://schemas.openxmlformats.org/officeDocument/2006/relationships/image" Target="../media/image671.emf"/><Relationship Id="rId28" Type="http://schemas.openxmlformats.org/officeDocument/2006/relationships/control" Target="../activeX/activeX673.xml"/><Relationship Id="rId36" Type="http://schemas.openxmlformats.org/officeDocument/2006/relationships/control" Target="../activeX/activeX677.xml"/><Relationship Id="rId49" Type="http://schemas.openxmlformats.org/officeDocument/2006/relationships/image" Target="../media/image684.emf"/><Relationship Id="rId57" Type="http://schemas.openxmlformats.org/officeDocument/2006/relationships/image" Target="../media/image688.emf"/><Relationship Id="rId10" Type="http://schemas.openxmlformats.org/officeDocument/2006/relationships/control" Target="../activeX/activeX664.xml"/><Relationship Id="rId31" Type="http://schemas.openxmlformats.org/officeDocument/2006/relationships/image" Target="../media/image675.emf"/><Relationship Id="rId44" Type="http://schemas.openxmlformats.org/officeDocument/2006/relationships/control" Target="../activeX/activeX681.xml"/><Relationship Id="rId52" Type="http://schemas.openxmlformats.org/officeDocument/2006/relationships/control" Target="../activeX/activeX685.xml"/><Relationship Id="rId60" Type="http://schemas.openxmlformats.org/officeDocument/2006/relationships/control" Target="../activeX/activeX689.xml"/><Relationship Id="rId65" Type="http://schemas.openxmlformats.org/officeDocument/2006/relationships/image" Target="../media/image692.emf"/><Relationship Id="rId73" Type="http://schemas.openxmlformats.org/officeDocument/2006/relationships/image" Target="../media/image696.emf"/><Relationship Id="rId78" Type="http://schemas.openxmlformats.org/officeDocument/2006/relationships/control" Target="../activeX/activeX698.xml"/><Relationship Id="rId81" Type="http://schemas.openxmlformats.org/officeDocument/2006/relationships/image" Target="../media/image700.emf"/><Relationship Id="rId86" Type="http://schemas.openxmlformats.org/officeDocument/2006/relationships/control" Target="../activeX/activeX702.xml"/><Relationship Id="rId94" Type="http://schemas.openxmlformats.org/officeDocument/2006/relationships/control" Target="../activeX/activeX706.xml"/><Relationship Id="rId99" Type="http://schemas.openxmlformats.org/officeDocument/2006/relationships/image" Target="../media/image709.emf"/><Relationship Id="rId4" Type="http://schemas.openxmlformats.org/officeDocument/2006/relationships/control" Target="../activeX/activeX661.xml"/><Relationship Id="rId9" Type="http://schemas.openxmlformats.org/officeDocument/2006/relationships/image" Target="../media/image664.emf"/><Relationship Id="rId13" Type="http://schemas.openxmlformats.org/officeDocument/2006/relationships/image" Target="../media/image666.emf"/><Relationship Id="rId18" Type="http://schemas.openxmlformats.org/officeDocument/2006/relationships/control" Target="../activeX/activeX668.xml"/><Relationship Id="rId39" Type="http://schemas.openxmlformats.org/officeDocument/2006/relationships/image" Target="../media/image679.emf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711.xml"/><Relationship Id="rId13" Type="http://schemas.openxmlformats.org/officeDocument/2006/relationships/image" Target="../media/image714.emf"/><Relationship Id="rId18" Type="http://schemas.openxmlformats.org/officeDocument/2006/relationships/control" Target="../activeX/activeX716.xml"/><Relationship Id="rId26" Type="http://schemas.openxmlformats.org/officeDocument/2006/relationships/control" Target="../activeX/activeX720.xml"/><Relationship Id="rId3" Type="http://schemas.openxmlformats.org/officeDocument/2006/relationships/vmlDrawing" Target="../drawings/vmlDrawing7.vml"/><Relationship Id="rId21" Type="http://schemas.openxmlformats.org/officeDocument/2006/relationships/image" Target="../media/image718.emf"/><Relationship Id="rId7" Type="http://schemas.openxmlformats.org/officeDocument/2006/relationships/image" Target="../media/image711.emf"/><Relationship Id="rId12" Type="http://schemas.openxmlformats.org/officeDocument/2006/relationships/control" Target="../activeX/activeX713.xml"/><Relationship Id="rId17" Type="http://schemas.openxmlformats.org/officeDocument/2006/relationships/image" Target="../media/image716.emf"/><Relationship Id="rId25" Type="http://schemas.openxmlformats.org/officeDocument/2006/relationships/image" Target="../media/image720.emf"/><Relationship Id="rId2" Type="http://schemas.openxmlformats.org/officeDocument/2006/relationships/drawing" Target="../drawings/drawing7.xml"/><Relationship Id="rId16" Type="http://schemas.openxmlformats.org/officeDocument/2006/relationships/control" Target="../activeX/activeX715.xml"/><Relationship Id="rId20" Type="http://schemas.openxmlformats.org/officeDocument/2006/relationships/control" Target="../activeX/activeX717.xml"/><Relationship Id="rId29" Type="http://schemas.openxmlformats.org/officeDocument/2006/relationships/image" Target="../media/image722.emf"/><Relationship Id="rId1" Type="http://schemas.openxmlformats.org/officeDocument/2006/relationships/printerSettings" Target="../printerSettings/printerSettings7.bin"/><Relationship Id="rId6" Type="http://schemas.openxmlformats.org/officeDocument/2006/relationships/control" Target="../activeX/activeX710.xml"/><Relationship Id="rId11" Type="http://schemas.openxmlformats.org/officeDocument/2006/relationships/image" Target="../media/image713.emf"/><Relationship Id="rId24" Type="http://schemas.openxmlformats.org/officeDocument/2006/relationships/control" Target="../activeX/activeX719.xml"/><Relationship Id="rId5" Type="http://schemas.openxmlformats.org/officeDocument/2006/relationships/image" Target="../media/image710.emf"/><Relationship Id="rId15" Type="http://schemas.openxmlformats.org/officeDocument/2006/relationships/image" Target="../media/image715.emf"/><Relationship Id="rId23" Type="http://schemas.openxmlformats.org/officeDocument/2006/relationships/image" Target="../media/image719.emf"/><Relationship Id="rId28" Type="http://schemas.openxmlformats.org/officeDocument/2006/relationships/control" Target="../activeX/activeX721.xml"/><Relationship Id="rId10" Type="http://schemas.openxmlformats.org/officeDocument/2006/relationships/control" Target="../activeX/activeX712.xml"/><Relationship Id="rId19" Type="http://schemas.openxmlformats.org/officeDocument/2006/relationships/image" Target="../media/image717.emf"/><Relationship Id="rId31" Type="http://schemas.openxmlformats.org/officeDocument/2006/relationships/image" Target="../media/image723.emf"/><Relationship Id="rId4" Type="http://schemas.openxmlformats.org/officeDocument/2006/relationships/control" Target="../activeX/activeX709.xml"/><Relationship Id="rId9" Type="http://schemas.openxmlformats.org/officeDocument/2006/relationships/image" Target="../media/image712.emf"/><Relationship Id="rId14" Type="http://schemas.openxmlformats.org/officeDocument/2006/relationships/control" Target="../activeX/activeX714.xml"/><Relationship Id="rId22" Type="http://schemas.openxmlformats.org/officeDocument/2006/relationships/control" Target="../activeX/activeX718.xml"/><Relationship Id="rId27" Type="http://schemas.openxmlformats.org/officeDocument/2006/relationships/image" Target="../media/image721.emf"/><Relationship Id="rId30" Type="http://schemas.openxmlformats.org/officeDocument/2006/relationships/control" Target="../activeX/activeX722.xm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28.emf"/><Relationship Id="rId18" Type="http://schemas.openxmlformats.org/officeDocument/2006/relationships/control" Target="../activeX/activeX730.xml"/><Relationship Id="rId26" Type="http://schemas.openxmlformats.org/officeDocument/2006/relationships/control" Target="../activeX/activeX734.xml"/><Relationship Id="rId39" Type="http://schemas.openxmlformats.org/officeDocument/2006/relationships/image" Target="../media/image741.emf"/><Relationship Id="rId21" Type="http://schemas.openxmlformats.org/officeDocument/2006/relationships/image" Target="../media/image732.emf"/><Relationship Id="rId34" Type="http://schemas.openxmlformats.org/officeDocument/2006/relationships/control" Target="../activeX/activeX738.xml"/><Relationship Id="rId42" Type="http://schemas.openxmlformats.org/officeDocument/2006/relationships/control" Target="../activeX/activeX742.xml"/><Relationship Id="rId47" Type="http://schemas.openxmlformats.org/officeDocument/2006/relationships/image" Target="../media/image745.emf"/><Relationship Id="rId50" Type="http://schemas.openxmlformats.org/officeDocument/2006/relationships/control" Target="../activeX/activeX746.xml"/><Relationship Id="rId55" Type="http://schemas.openxmlformats.org/officeDocument/2006/relationships/image" Target="../media/image749.emf"/><Relationship Id="rId63" Type="http://schemas.openxmlformats.org/officeDocument/2006/relationships/image" Target="../media/image753.emf"/><Relationship Id="rId68" Type="http://schemas.openxmlformats.org/officeDocument/2006/relationships/control" Target="../activeX/activeX755.xml"/><Relationship Id="rId76" Type="http://schemas.openxmlformats.org/officeDocument/2006/relationships/control" Target="../activeX/activeX759.xml"/><Relationship Id="rId7" Type="http://schemas.openxmlformats.org/officeDocument/2006/relationships/image" Target="../media/image725.emf"/><Relationship Id="rId71" Type="http://schemas.openxmlformats.org/officeDocument/2006/relationships/image" Target="../media/image757.emf"/><Relationship Id="rId2" Type="http://schemas.openxmlformats.org/officeDocument/2006/relationships/drawing" Target="../drawings/drawing8.xml"/><Relationship Id="rId16" Type="http://schemas.openxmlformats.org/officeDocument/2006/relationships/control" Target="../activeX/activeX729.xml"/><Relationship Id="rId29" Type="http://schemas.openxmlformats.org/officeDocument/2006/relationships/image" Target="../media/image736.emf"/><Relationship Id="rId11" Type="http://schemas.openxmlformats.org/officeDocument/2006/relationships/image" Target="../media/image727.emf"/><Relationship Id="rId24" Type="http://schemas.openxmlformats.org/officeDocument/2006/relationships/control" Target="../activeX/activeX733.xml"/><Relationship Id="rId32" Type="http://schemas.openxmlformats.org/officeDocument/2006/relationships/control" Target="../activeX/activeX737.xml"/><Relationship Id="rId37" Type="http://schemas.openxmlformats.org/officeDocument/2006/relationships/image" Target="../media/image740.emf"/><Relationship Id="rId40" Type="http://schemas.openxmlformats.org/officeDocument/2006/relationships/control" Target="../activeX/activeX741.xml"/><Relationship Id="rId45" Type="http://schemas.openxmlformats.org/officeDocument/2006/relationships/image" Target="../media/image744.emf"/><Relationship Id="rId53" Type="http://schemas.openxmlformats.org/officeDocument/2006/relationships/image" Target="../media/image748.emf"/><Relationship Id="rId58" Type="http://schemas.openxmlformats.org/officeDocument/2006/relationships/control" Target="../activeX/activeX750.xml"/><Relationship Id="rId66" Type="http://schemas.openxmlformats.org/officeDocument/2006/relationships/control" Target="../activeX/activeX754.xml"/><Relationship Id="rId74" Type="http://schemas.openxmlformats.org/officeDocument/2006/relationships/control" Target="../activeX/activeX758.xml"/><Relationship Id="rId5" Type="http://schemas.openxmlformats.org/officeDocument/2006/relationships/image" Target="../media/image724.emf"/><Relationship Id="rId15" Type="http://schemas.openxmlformats.org/officeDocument/2006/relationships/image" Target="../media/image729.emf"/><Relationship Id="rId23" Type="http://schemas.openxmlformats.org/officeDocument/2006/relationships/image" Target="../media/image733.emf"/><Relationship Id="rId28" Type="http://schemas.openxmlformats.org/officeDocument/2006/relationships/control" Target="../activeX/activeX735.xml"/><Relationship Id="rId36" Type="http://schemas.openxmlformats.org/officeDocument/2006/relationships/control" Target="../activeX/activeX739.xml"/><Relationship Id="rId49" Type="http://schemas.openxmlformats.org/officeDocument/2006/relationships/image" Target="../media/image746.emf"/><Relationship Id="rId57" Type="http://schemas.openxmlformats.org/officeDocument/2006/relationships/image" Target="../media/image750.emf"/><Relationship Id="rId61" Type="http://schemas.openxmlformats.org/officeDocument/2006/relationships/image" Target="../media/image752.emf"/><Relationship Id="rId10" Type="http://schemas.openxmlformats.org/officeDocument/2006/relationships/control" Target="../activeX/activeX726.xml"/><Relationship Id="rId19" Type="http://schemas.openxmlformats.org/officeDocument/2006/relationships/image" Target="../media/image731.emf"/><Relationship Id="rId31" Type="http://schemas.openxmlformats.org/officeDocument/2006/relationships/image" Target="../media/image737.emf"/><Relationship Id="rId44" Type="http://schemas.openxmlformats.org/officeDocument/2006/relationships/control" Target="../activeX/activeX743.xml"/><Relationship Id="rId52" Type="http://schemas.openxmlformats.org/officeDocument/2006/relationships/control" Target="../activeX/activeX747.xml"/><Relationship Id="rId60" Type="http://schemas.openxmlformats.org/officeDocument/2006/relationships/control" Target="../activeX/activeX751.xml"/><Relationship Id="rId65" Type="http://schemas.openxmlformats.org/officeDocument/2006/relationships/image" Target="../media/image754.emf"/><Relationship Id="rId73" Type="http://schemas.openxmlformats.org/officeDocument/2006/relationships/image" Target="../media/image758.emf"/><Relationship Id="rId4" Type="http://schemas.openxmlformats.org/officeDocument/2006/relationships/control" Target="../activeX/activeX723.xml"/><Relationship Id="rId9" Type="http://schemas.openxmlformats.org/officeDocument/2006/relationships/image" Target="../media/image726.emf"/><Relationship Id="rId14" Type="http://schemas.openxmlformats.org/officeDocument/2006/relationships/control" Target="../activeX/activeX728.xml"/><Relationship Id="rId22" Type="http://schemas.openxmlformats.org/officeDocument/2006/relationships/control" Target="../activeX/activeX732.xml"/><Relationship Id="rId27" Type="http://schemas.openxmlformats.org/officeDocument/2006/relationships/image" Target="../media/image735.emf"/><Relationship Id="rId30" Type="http://schemas.openxmlformats.org/officeDocument/2006/relationships/control" Target="../activeX/activeX736.xml"/><Relationship Id="rId35" Type="http://schemas.openxmlformats.org/officeDocument/2006/relationships/image" Target="../media/image739.emf"/><Relationship Id="rId43" Type="http://schemas.openxmlformats.org/officeDocument/2006/relationships/image" Target="../media/image743.emf"/><Relationship Id="rId48" Type="http://schemas.openxmlformats.org/officeDocument/2006/relationships/control" Target="../activeX/activeX745.xml"/><Relationship Id="rId56" Type="http://schemas.openxmlformats.org/officeDocument/2006/relationships/control" Target="../activeX/activeX749.xml"/><Relationship Id="rId64" Type="http://schemas.openxmlformats.org/officeDocument/2006/relationships/control" Target="../activeX/activeX753.xml"/><Relationship Id="rId69" Type="http://schemas.openxmlformats.org/officeDocument/2006/relationships/image" Target="../media/image756.emf"/><Relationship Id="rId77" Type="http://schemas.openxmlformats.org/officeDocument/2006/relationships/image" Target="../media/image760.emf"/><Relationship Id="rId8" Type="http://schemas.openxmlformats.org/officeDocument/2006/relationships/control" Target="../activeX/activeX725.xml"/><Relationship Id="rId51" Type="http://schemas.openxmlformats.org/officeDocument/2006/relationships/image" Target="../media/image747.emf"/><Relationship Id="rId72" Type="http://schemas.openxmlformats.org/officeDocument/2006/relationships/control" Target="../activeX/activeX757.xml"/><Relationship Id="rId3" Type="http://schemas.openxmlformats.org/officeDocument/2006/relationships/vmlDrawing" Target="../drawings/vmlDrawing8.vml"/><Relationship Id="rId12" Type="http://schemas.openxmlformats.org/officeDocument/2006/relationships/control" Target="../activeX/activeX727.xml"/><Relationship Id="rId17" Type="http://schemas.openxmlformats.org/officeDocument/2006/relationships/image" Target="../media/image730.emf"/><Relationship Id="rId25" Type="http://schemas.openxmlformats.org/officeDocument/2006/relationships/image" Target="../media/image734.emf"/><Relationship Id="rId33" Type="http://schemas.openxmlformats.org/officeDocument/2006/relationships/image" Target="../media/image738.emf"/><Relationship Id="rId38" Type="http://schemas.openxmlformats.org/officeDocument/2006/relationships/control" Target="../activeX/activeX740.xml"/><Relationship Id="rId46" Type="http://schemas.openxmlformats.org/officeDocument/2006/relationships/control" Target="../activeX/activeX744.xml"/><Relationship Id="rId59" Type="http://schemas.openxmlformats.org/officeDocument/2006/relationships/image" Target="../media/image751.emf"/><Relationship Id="rId67" Type="http://schemas.openxmlformats.org/officeDocument/2006/relationships/image" Target="../media/image755.emf"/><Relationship Id="rId20" Type="http://schemas.openxmlformats.org/officeDocument/2006/relationships/control" Target="../activeX/activeX731.xml"/><Relationship Id="rId41" Type="http://schemas.openxmlformats.org/officeDocument/2006/relationships/image" Target="../media/image742.emf"/><Relationship Id="rId54" Type="http://schemas.openxmlformats.org/officeDocument/2006/relationships/control" Target="../activeX/activeX748.xml"/><Relationship Id="rId62" Type="http://schemas.openxmlformats.org/officeDocument/2006/relationships/control" Target="../activeX/activeX752.xml"/><Relationship Id="rId70" Type="http://schemas.openxmlformats.org/officeDocument/2006/relationships/control" Target="../activeX/activeX756.xml"/><Relationship Id="rId75" Type="http://schemas.openxmlformats.org/officeDocument/2006/relationships/image" Target="../media/image759.emf"/><Relationship Id="rId1" Type="http://schemas.openxmlformats.org/officeDocument/2006/relationships/printerSettings" Target="../printerSettings/printerSettings8.bin"/><Relationship Id="rId6" Type="http://schemas.openxmlformats.org/officeDocument/2006/relationships/control" Target="../activeX/activeX724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762.xml"/><Relationship Id="rId13" Type="http://schemas.openxmlformats.org/officeDocument/2006/relationships/image" Target="../media/image765.emf"/><Relationship Id="rId18" Type="http://schemas.openxmlformats.org/officeDocument/2006/relationships/control" Target="../activeX/activeX767.xml"/><Relationship Id="rId26" Type="http://schemas.openxmlformats.org/officeDocument/2006/relationships/control" Target="../activeX/activeX771.xml"/><Relationship Id="rId39" Type="http://schemas.openxmlformats.org/officeDocument/2006/relationships/image" Target="../media/image778.emf"/><Relationship Id="rId3" Type="http://schemas.openxmlformats.org/officeDocument/2006/relationships/vmlDrawing" Target="../drawings/vmlDrawing9.vml"/><Relationship Id="rId21" Type="http://schemas.openxmlformats.org/officeDocument/2006/relationships/image" Target="../media/image769.emf"/><Relationship Id="rId34" Type="http://schemas.openxmlformats.org/officeDocument/2006/relationships/control" Target="../activeX/activeX775.xml"/><Relationship Id="rId42" Type="http://schemas.openxmlformats.org/officeDocument/2006/relationships/control" Target="../activeX/activeX779.xml"/><Relationship Id="rId7" Type="http://schemas.openxmlformats.org/officeDocument/2006/relationships/image" Target="../media/image762.emf"/><Relationship Id="rId12" Type="http://schemas.openxmlformats.org/officeDocument/2006/relationships/control" Target="../activeX/activeX764.xml"/><Relationship Id="rId17" Type="http://schemas.openxmlformats.org/officeDocument/2006/relationships/image" Target="../media/image767.emf"/><Relationship Id="rId25" Type="http://schemas.openxmlformats.org/officeDocument/2006/relationships/image" Target="../media/image771.emf"/><Relationship Id="rId33" Type="http://schemas.openxmlformats.org/officeDocument/2006/relationships/image" Target="../media/image775.emf"/><Relationship Id="rId38" Type="http://schemas.openxmlformats.org/officeDocument/2006/relationships/control" Target="../activeX/activeX777.xml"/><Relationship Id="rId2" Type="http://schemas.openxmlformats.org/officeDocument/2006/relationships/drawing" Target="../drawings/drawing9.xml"/><Relationship Id="rId16" Type="http://schemas.openxmlformats.org/officeDocument/2006/relationships/control" Target="../activeX/activeX766.xml"/><Relationship Id="rId20" Type="http://schemas.openxmlformats.org/officeDocument/2006/relationships/control" Target="../activeX/activeX768.xml"/><Relationship Id="rId29" Type="http://schemas.openxmlformats.org/officeDocument/2006/relationships/image" Target="../media/image773.emf"/><Relationship Id="rId41" Type="http://schemas.openxmlformats.org/officeDocument/2006/relationships/image" Target="../media/image779.emf"/><Relationship Id="rId1" Type="http://schemas.openxmlformats.org/officeDocument/2006/relationships/printerSettings" Target="../printerSettings/printerSettings9.bin"/><Relationship Id="rId6" Type="http://schemas.openxmlformats.org/officeDocument/2006/relationships/control" Target="../activeX/activeX761.xml"/><Relationship Id="rId11" Type="http://schemas.openxmlformats.org/officeDocument/2006/relationships/image" Target="../media/image764.emf"/><Relationship Id="rId24" Type="http://schemas.openxmlformats.org/officeDocument/2006/relationships/control" Target="../activeX/activeX770.xml"/><Relationship Id="rId32" Type="http://schemas.openxmlformats.org/officeDocument/2006/relationships/control" Target="../activeX/activeX774.xml"/><Relationship Id="rId37" Type="http://schemas.openxmlformats.org/officeDocument/2006/relationships/image" Target="../media/image777.emf"/><Relationship Id="rId40" Type="http://schemas.openxmlformats.org/officeDocument/2006/relationships/control" Target="../activeX/activeX778.xml"/><Relationship Id="rId5" Type="http://schemas.openxmlformats.org/officeDocument/2006/relationships/image" Target="../media/image761.emf"/><Relationship Id="rId15" Type="http://schemas.openxmlformats.org/officeDocument/2006/relationships/image" Target="../media/image766.emf"/><Relationship Id="rId23" Type="http://schemas.openxmlformats.org/officeDocument/2006/relationships/image" Target="../media/image770.emf"/><Relationship Id="rId28" Type="http://schemas.openxmlformats.org/officeDocument/2006/relationships/control" Target="../activeX/activeX772.xml"/><Relationship Id="rId36" Type="http://schemas.openxmlformats.org/officeDocument/2006/relationships/control" Target="../activeX/activeX776.xml"/><Relationship Id="rId10" Type="http://schemas.openxmlformats.org/officeDocument/2006/relationships/control" Target="../activeX/activeX763.xml"/><Relationship Id="rId19" Type="http://schemas.openxmlformats.org/officeDocument/2006/relationships/image" Target="../media/image768.emf"/><Relationship Id="rId31" Type="http://schemas.openxmlformats.org/officeDocument/2006/relationships/image" Target="../media/image774.emf"/><Relationship Id="rId4" Type="http://schemas.openxmlformats.org/officeDocument/2006/relationships/control" Target="../activeX/activeX760.xml"/><Relationship Id="rId9" Type="http://schemas.openxmlformats.org/officeDocument/2006/relationships/image" Target="../media/image763.emf"/><Relationship Id="rId14" Type="http://schemas.openxmlformats.org/officeDocument/2006/relationships/control" Target="../activeX/activeX765.xml"/><Relationship Id="rId22" Type="http://schemas.openxmlformats.org/officeDocument/2006/relationships/control" Target="../activeX/activeX769.xml"/><Relationship Id="rId27" Type="http://schemas.openxmlformats.org/officeDocument/2006/relationships/image" Target="../media/image772.emf"/><Relationship Id="rId30" Type="http://schemas.openxmlformats.org/officeDocument/2006/relationships/control" Target="../activeX/activeX773.xml"/><Relationship Id="rId35" Type="http://schemas.openxmlformats.org/officeDocument/2006/relationships/image" Target="../media/image776.emf"/><Relationship Id="rId43" Type="http://schemas.openxmlformats.org/officeDocument/2006/relationships/image" Target="../media/image780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CAC9E-BCE1-4114-9D9D-2A4973C5035C}">
  <sheetPr codeName="Sheet1">
    <pageSetUpPr fitToPage="1"/>
  </sheetPr>
  <dimension ref="A1:T56"/>
  <sheetViews>
    <sheetView showGridLines="0" tabSelected="1" zoomScaleNormal="100" workbookViewId="0">
      <selection activeCell="C10" sqref="C10:E10"/>
    </sheetView>
  </sheetViews>
  <sheetFormatPr defaultColWidth="9.140625" defaultRowHeight="13.5" customHeight="1" x14ac:dyDescent="0.2"/>
  <cols>
    <col min="1" max="4" width="9.140625" style="1"/>
    <col min="5" max="5" width="9.140625" style="1" customWidth="1"/>
    <col min="6" max="7" width="9.140625" style="1"/>
    <col min="8" max="9" width="9.140625" style="1" customWidth="1"/>
    <col min="10" max="14" width="9.140625" style="1"/>
    <col min="15" max="15" width="10.28515625" style="1" customWidth="1"/>
    <col min="16" max="19" width="9.140625" style="1"/>
    <col min="20" max="20" width="9.140625" style="25"/>
    <col min="21" max="16384" width="9.140625" style="1"/>
  </cols>
  <sheetData>
    <row r="1" spans="1:20" ht="10.5" customHeight="1" x14ac:dyDescent="0.2">
      <c r="E1" s="37" t="s">
        <v>31</v>
      </c>
      <c r="F1" s="37"/>
      <c r="G1" s="37"/>
    </row>
    <row r="2" spans="1:20" ht="31.5" x14ac:dyDescent="0.5">
      <c r="E2" s="37"/>
      <c r="F2" s="37"/>
      <c r="G2" s="37"/>
      <c r="H2" s="36" t="s">
        <v>0</v>
      </c>
      <c r="I2" s="36"/>
      <c r="J2" s="36"/>
      <c r="K2" s="36"/>
      <c r="L2" s="36"/>
      <c r="P2" s="70" t="s">
        <v>492</v>
      </c>
      <c r="Q2" s="70"/>
      <c r="T2" s="24" t="s">
        <v>42</v>
      </c>
    </row>
    <row r="3" spans="1:20" ht="10.5" customHeight="1" x14ac:dyDescent="0.2">
      <c r="E3" s="37"/>
      <c r="F3" s="37"/>
      <c r="G3" s="37"/>
      <c r="T3" s="24" t="s">
        <v>43</v>
      </c>
    </row>
    <row r="4" spans="1:20" ht="10.5" customHeight="1" x14ac:dyDescent="0.2">
      <c r="E4" s="37"/>
      <c r="F4" s="37"/>
      <c r="G4" s="37"/>
      <c r="T4" s="24" t="s">
        <v>4</v>
      </c>
    </row>
    <row r="5" spans="1:20" ht="10.5" customHeight="1" x14ac:dyDescent="0.25">
      <c r="E5" s="37"/>
      <c r="F5" s="37"/>
      <c r="G5" s="37"/>
      <c r="M5" s="33" t="s">
        <v>493</v>
      </c>
      <c r="N5" s="33"/>
      <c r="P5" s="27"/>
      <c r="T5" s="24" t="s">
        <v>487</v>
      </c>
    </row>
    <row r="6" spans="1:20" ht="10.5" customHeight="1" x14ac:dyDescent="0.25">
      <c r="E6" s="37"/>
      <c r="F6" s="37"/>
      <c r="G6" s="37"/>
      <c r="P6" s="27"/>
      <c r="T6" s="24" t="s">
        <v>488</v>
      </c>
    </row>
    <row r="7" spans="1:20" ht="10.5" customHeight="1" x14ac:dyDescent="0.2">
      <c r="D7" s="8" t="s">
        <v>24</v>
      </c>
      <c r="E7" s="9">
        <v>2.2000000000000002</v>
      </c>
      <c r="T7" s="24" t="s">
        <v>46</v>
      </c>
    </row>
    <row r="8" spans="1:20" ht="10.5" customHeight="1" x14ac:dyDescent="0.2">
      <c r="D8" s="8" t="s">
        <v>25</v>
      </c>
      <c r="E8" s="10">
        <v>45964</v>
      </c>
      <c r="T8" s="24" t="s">
        <v>489</v>
      </c>
    </row>
    <row r="9" spans="1:20" ht="13.5" customHeight="1" x14ac:dyDescent="0.2">
      <c r="A9" s="35" t="s">
        <v>1</v>
      </c>
      <c r="B9" s="35"/>
      <c r="C9" s="35"/>
      <c r="D9" s="35"/>
      <c r="E9" s="35"/>
      <c r="M9" s="35" t="s">
        <v>2</v>
      </c>
      <c r="N9" s="35"/>
      <c r="O9" s="35"/>
      <c r="P9" s="35"/>
      <c r="Q9" s="35"/>
      <c r="T9" s="24" t="s">
        <v>490</v>
      </c>
    </row>
    <row r="10" spans="1:20" ht="13.5" customHeight="1" x14ac:dyDescent="0.2">
      <c r="A10" s="30" t="s">
        <v>3</v>
      </c>
      <c r="B10" s="30"/>
      <c r="C10" s="31"/>
      <c r="D10" s="31"/>
      <c r="E10" s="31"/>
      <c r="M10" s="30" t="s">
        <v>26</v>
      </c>
      <c r="N10" s="30"/>
      <c r="O10" s="30"/>
      <c r="P10" s="34"/>
      <c r="Q10" s="34"/>
      <c r="T10" s="24" t="s">
        <v>491</v>
      </c>
    </row>
    <row r="11" spans="1:20" ht="13.5" customHeight="1" x14ac:dyDescent="0.2">
      <c r="A11" s="30" t="s">
        <v>5</v>
      </c>
      <c r="B11" s="30"/>
      <c r="C11" s="31"/>
      <c r="D11" s="31"/>
      <c r="E11" s="31"/>
      <c r="M11" s="30" t="s">
        <v>27</v>
      </c>
      <c r="N11" s="30"/>
      <c r="O11" s="30"/>
      <c r="P11" s="34"/>
      <c r="Q11" s="34"/>
      <c r="T11" s="26"/>
    </row>
    <row r="12" spans="1:20" ht="13.5" customHeight="1" x14ac:dyDescent="0.2">
      <c r="A12" s="30" t="s">
        <v>6</v>
      </c>
      <c r="B12" s="30"/>
      <c r="C12" s="31"/>
      <c r="D12" s="31"/>
      <c r="E12" s="31"/>
      <c r="M12" s="30" t="s">
        <v>28</v>
      </c>
      <c r="N12" s="30"/>
      <c r="O12" s="30"/>
      <c r="P12" s="34"/>
      <c r="Q12" s="34"/>
      <c r="T12" s="26"/>
    </row>
    <row r="13" spans="1:20" ht="13.5" customHeight="1" x14ac:dyDescent="0.2">
      <c r="A13" s="30" t="s">
        <v>7</v>
      </c>
      <c r="B13" s="30"/>
      <c r="C13" s="31"/>
      <c r="D13" s="31"/>
      <c r="E13" s="31"/>
      <c r="M13" s="30" t="s">
        <v>29</v>
      </c>
      <c r="N13" s="30"/>
      <c r="O13" s="30"/>
      <c r="P13" s="34"/>
      <c r="Q13" s="34"/>
      <c r="T13" s="26"/>
    </row>
    <row r="14" spans="1:20" ht="13.5" customHeight="1" x14ac:dyDescent="0.2">
      <c r="A14" s="30" t="s">
        <v>8</v>
      </c>
      <c r="B14" s="30"/>
      <c r="C14" s="31"/>
      <c r="D14" s="31"/>
      <c r="E14" s="31"/>
      <c r="M14" s="30" t="s">
        <v>9</v>
      </c>
      <c r="N14" s="30"/>
      <c r="O14" s="30"/>
      <c r="P14" s="34" t="s">
        <v>10</v>
      </c>
      <c r="Q14" s="34"/>
    </row>
    <row r="15" spans="1:20" ht="13.5" customHeight="1" x14ac:dyDescent="0.2">
      <c r="A15" s="30" t="s">
        <v>11</v>
      </c>
      <c r="B15" s="30"/>
      <c r="C15" s="31"/>
      <c r="D15" s="31"/>
      <c r="E15" s="31"/>
      <c r="G15" s="5"/>
      <c r="H15" s="5"/>
      <c r="I15" s="5"/>
      <c r="J15" s="5"/>
      <c r="M15" s="30" t="s">
        <v>12</v>
      </c>
      <c r="N15" s="30"/>
      <c r="O15" s="30"/>
      <c r="P15" s="34">
        <v>0.42499999999999999</v>
      </c>
      <c r="Q15" s="34"/>
    </row>
    <row r="16" spans="1:20" ht="13.5" customHeight="1" x14ac:dyDescent="0.2">
      <c r="A16" s="30" t="s">
        <v>13</v>
      </c>
      <c r="B16" s="30"/>
      <c r="C16" s="31"/>
      <c r="D16" s="31"/>
      <c r="E16" s="31"/>
    </row>
    <row r="17" spans="1:17" ht="13.5" customHeight="1" x14ac:dyDescent="0.2">
      <c r="A17" s="30" t="s">
        <v>14</v>
      </c>
      <c r="B17" s="30"/>
      <c r="C17" s="31"/>
      <c r="D17" s="31"/>
      <c r="E17" s="31"/>
      <c r="I17" s="35" t="s">
        <v>15</v>
      </c>
      <c r="J17" s="35"/>
      <c r="K17" s="35"/>
      <c r="L17" s="35"/>
      <c r="M17" s="35"/>
      <c r="N17" s="35"/>
      <c r="O17" s="35"/>
      <c r="P17" s="35"/>
      <c r="Q17" s="35"/>
    </row>
    <row r="18" spans="1:17" ht="13.5" customHeight="1" x14ac:dyDescent="0.2">
      <c r="I18" s="30" t="s">
        <v>7</v>
      </c>
      <c r="J18" s="30"/>
      <c r="K18" s="34"/>
      <c r="L18" s="34"/>
      <c r="M18" s="34"/>
      <c r="N18" s="34"/>
      <c r="O18" s="34"/>
      <c r="P18" s="34"/>
      <c r="Q18" s="34"/>
    </row>
    <row r="19" spans="1:17" ht="13.5" customHeight="1" x14ac:dyDescent="0.2">
      <c r="I19" s="30" t="s">
        <v>30</v>
      </c>
      <c r="J19" s="30"/>
      <c r="K19" s="34"/>
      <c r="L19" s="34"/>
      <c r="M19" s="34"/>
      <c r="N19" s="34"/>
      <c r="O19" s="34"/>
      <c r="P19" s="34"/>
      <c r="Q19" s="34"/>
    </row>
    <row r="21" spans="1:17" ht="13.5" customHeight="1" x14ac:dyDescent="0.2">
      <c r="A21" s="3" t="s">
        <v>16</v>
      </c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6" t="s">
        <v>17</v>
      </c>
    </row>
    <row r="22" spans="1:17" ht="13.5" customHeight="1" x14ac:dyDescent="0.25">
      <c r="G22" s="7" t="s">
        <v>34</v>
      </c>
      <c r="N22" s="7" t="s">
        <v>32</v>
      </c>
    </row>
    <row r="23" spans="1:17" ht="13.5" customHeight="1" x14ac:dyDescent="0.25">
      <c r="A23" s="30" t="s">
        <v>18</v>
      </c>
      <c r="B23" s="30"/>
      <c r="C23" s="31"/>
      <c r="D23" s="31"/>
      <c r="E23" s="31"/>
      <c r="N23" s="7" t="s">
        <v>174</v>
      </c>
      <c r="P23" s="7" t="s">
        <v>175</v>
      </c>
    </row>
    <row r="24" spans="1:17" ht="13.5" customHeight="1" x14ac:dyDescent="0.2">
      <c r="A24" s="30" t="s">
        <v>19</v>
      </c>
      <c r="B24" s="30"/>
      <c r="C24" s="31"/>
      <c r="D24" s="31"/>
      <c r="E24" s="31"/>
    </row>
    <row r="25" spans="1:17" ht="13.5" customHeight="1" x14ac:dyDescent="0.2">
      <c r="A25" s="30" t="s">
        <v>20</v>
      </c>
      <c r="B25" s="30"/>
      <c r="C25" s="31" t="s">
        <v>21</v>
      </c>
      <c r="D25" s="31"/>
      <c r="E25" s="31"/>
    </row>
    <row r="26" spans="1:17" ht="13.5" customHeight="1" x14ac:dyDescent="0.2">
      <c r="A26" s="30" t="s">
        <v>55</v>
      </c>
      <c r="B26" s="30"/>
      <c r="C26" s="31"/>
      <c r="D26" s="31"/>
      <c r="E26" s="31"/>
    </row>
    <row r="28" spans="1:17" ht="13.5" customHeight="1" x14ac:dyDescent="0.25">
      <c r="A28" s="7"/>
    </row>
    <row r="29" spans="1:17" ht="13.5" customHeight="1" x14ac:dyDescent="0.25">
      <c r="A29" s="7"/>
    </row>
    <row r="30" spans="1:17" ht="13.5" customHeight="1" x14ac:dyDescent="0.25">
      <c r="A30" s="7"/>
    </row>
    <row r="31" spans="1:17" ht="13.5" customHeight="1" x14ac:dyDescent="0.2">
      <c r="N31" s="32"/>
      <c r="O31" s="32"/>
      <c r="P31" s="32"/>
      <c r="Q31" s="1" t="s">
        <v>78</v>
      </c>
    </row>
    <row r="32" spans="1:17" ht="13.5" customHeight="1" x14ac:dyDescent="0.2">
      <c r="A32" s="1" t="s">
        <v>162</v>
      </c>
    </row>
    <row r="33" spans="1:17" ht="13.5" customHeight="1" x14ac:dyDescent="0.25">
      <c r="A33" s="11"/>
      <c r="B33" s="1" t="s">
        <v>33</v>
      </c>
      <c r="J33" s="4"/>
      <c r="K33" s="4"/>
      <c r="M33" s="7" t="s">
        <v>56</v>
      </c>
    </row>
    <row r="34" spans="1:17" ht="13.5" customHeight="1" x14ac:dyDescent="0.2">
      <c r="I34" s="2"/>
      <c r="M34" s="11"/>
      <c r="N34" s="1" t="s">
        <v>57</v>
      </c>
    </row>
    <row r="35" spans="1:17" ht="13.5" customHeight="1" x14ac:dyDescent="0.2">
      <c r="A35" s="11"/>
      <c r="B35" s="1" t="s">
        <v>60</v>
      </c>
      <c r="I35" s="2"/>
      <c r="M35" s="11"/>
      <c r="N35" s="1" t="s">
        <v>58</v>
      </c>
    </row>
    <row r="36" spans="1:17" ht="13.5" customHeight="1" x14ac:dyDescent="0.2">
      <c r="A36" s="11"/>
      <c r="B36" s="1" t="s">
        <v>61</v>
      </c>
      <c r="I36" s="2"/>
      <c r="M36" s="11"/>
      <c r="N36" s="1" t="s">
        <v>59</v>
      </c>
    </row>
    <row r="38" spans="1:17" ht="13.5" customHeight="1" x14ac:dyDescent="0.25">
      <c r="A38" s="7" t="s">
        <v>65</v>
      </c>
      <c r="D38" s="7" t="s">
        <v>66</v>
      </c>
      <c r="H38" s="7" t="s">
        <v>494</v>
      </c>
    </row>
    <row r="44" spans="1:17" ht="13.5" customHeight="1" x14ac:dyDescent="0.2">
      <c r="A44" s="1" t="s">
        <v>69</v>
      </c>
    </row>
    <row r="45" spans="1:17" ht="13.5" customHeight="1" x14ac:dyDescent="0.2">
      <c r="A45" s="1" t="s">
        <v>70</v>
      </c>
    </row>
    <row r="47" spans="1:17" ht="13.5" customHeight="1" x14ac:dyDescent="0.2">
      <c r="A47" s="3" t="s">
        <v>22</v>
      </c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6" t="s">
        <v>23</v>
      </c>
    </row>
    <row r="48" spans="1:17" ht="13.5" customHeight="1" x14ac:dyDescent="0.2">
      <c r="A48" s="28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</row>
    <row r="49" spans="1:17" ht="13.5" customHeight="1" x14ac:dyDescent="0.2">
      <c r="A49" s="29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</row>
    <row r="50" spans="1:17" ht="13.5" customHeight="1" x14ac:dyDescent="0.2">
      <c r="A50" s="29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</row>
    <row r="51" spans="1:17" ht="13.5" customHeight="1" x14ac:dyDescent="0.2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</row>
    <row r="52" spans="1:17" ht="13.5" customHeight="1" x14ac:dyDescent="0.2">
      <c r="A52" s="29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</row>
    <row r="53" spans="1:17" ht="13.5" customHeight="1" x14ac:dyDescent="0.2">
      <c r="A53" s="29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</row>
    <row r="54" spans="1:17" ht="13.5" customHeight="1" x14ac:dyDescent="0.2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</row>
    <row r="55" spans="1:17" ht="13.5" customHeight="1" x14ac:dyDescent="0.2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</row>
    <row r="56" spans="1:17" ht="13.5" customHeight="1" x14ac:dyDescent="0.2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</row>
  </sheetData>
  <sheetProtection sheet="1" objects="1" scenarios="1" selectLockedCells="1"/>
  <mergeCells count="49">
    <mergeCell ref="P2:Q2"/>
    <mergeCell ref="A15:B15"/>
    <mergeCell ref="A16:B16"/>
    <mergeCell ref="A17:B17"/>
    <mergeCell ref="C15:E15"/>
    <mergeCell ref="C16:E16"/>
    <mergeCell ref="H2:L2"/>
    <mergeCell ref="C17:E17"/>
    <mergeCell ref="M14:O14"/>
    <mergeCell ref="M15:O15"/>
    <mergeCell ref="C11:E11"/>
    <mergeCell ref="C12:E12"/>
    <mergeCell ref="C13:E13"/>
    <mergeCell ref="C14:E14"/>
    <mergeCell ref="E1:G6"/>
    <mergeCell ref="C10:E10"/>
    <mergeCell ref="P10:Q10"/>
    <mergeCell ref="P11:Q11"/>
    <mergeCell ref="P12:Q12"/>
    <mergeCell ref="P13:Q13"/>
    <mergeCell ref="A9:E9"/>
    <mergeCell ref="A10:B10"/>
    <mergeCell ref="A11:B11"/>
    <mergeCell ref="A12:B12"/>
    <mergeCell ref="A13:B13"/>
    <mergeCell ref="M5:N5"/>
    <mergeCell ref="A23:B23"/>
    <mergeCell ref="C23:E23"/>
    <mergeCell ref="P14:Q14"/>
    <mergeCell ref="P15:Q15"/>
    <mergeCell ref="I17:Q17"/>
    <mergeCell ref="I18:J18"/>
    <mergeCell ref="I19:J19"/>
    <mergeCell ref="K18:Q18"/>
    <mergeCell ref="K19:Q19"/>
    <mergeCell ref="A14:B14"/>
    <mergeCell ref="M9:Q9"/>
    <mergeCell ref="M10:O10"/>
    <mergeCell ref="M11:O11"/>
    <mergeCell ref="M12:O12"/>
    <mergeCell ref="M13:O13"/>
    <mergeCell ref="A48:Q56"/>
    <mergeCell ref="A24:B24"/>
    <mergeCell ref="C24:E24"/>
    <mergeCell ref="A25:B25"/>
    <mergeCell ref="C25:E25"/>
    <mergeCell ref="A26:B26"/>
    <mergeCell ref="C26:E26"/>
    <mergeCell ref="N31:P31"/>
  </mergeCells>
  <dataValidations count="5">
    <dataValidation type="whole" errorStyle="warning" allowBlank="1" showErrorMessage="1" errorTitle="Out of Range" error="This ambient condition is out of Zero Zone's standard range." sqref="A33" xr:uid="{752046B6-42C4-4141-884F-08047B0FDAB1}">
      <formula1>80</formula1>
      <formula2>120</formula2>
    </dataValidation>
    <dataValidation type="date" operator="greaterThan" allowBlank="1" showInputMessage="1" showErrorMessage="1" sqref="P12:Q13" xr:uid="{1356BDDE-630F-4844-86DC-EADADCBB8E41}">
      <formula1>45127</formula1>
    </dataValidation>
    <dataValidation type="decimal" operator="greaterThan" allowBlank="1" showInputMessage="1" showErrorMessage="1" sqref="C26:E26" xr:uid="{9932476B-34C2-429B-862D-C62C48785061}">
      <formula1>-500</formula1>
    </dataValidation>
    <dataValidation type="decimal" operator="greaterThan" allowBlank="1" showInputMessage="1" showErrorMessage="1" sqref="M34:M36" xr:uid="{B4A8480B-FBF0-4504-8507-B08ADDABCF87}">
      <formula1>0</formula1>
    </dataValidation>
    <dataValidation type="list" allowBlank="1" showInputMessage="1" showErrorMessage="1" sqref="P10:Q10" xr:uid="{A02F7B81-5ED9-419C-963B-1D8B490647DB}">
      <formula1>$T$2:$T$13</formula1>
    </dataValidation>
  </dataValidations>
  <hyperlinks>
    <hyperlink ref="M5" r:id="rId1" display="Zebrafi" xr:uid="{9B7B7DAD-533B-4145-988E-999186AEB51D}"/>
    <hyperlink ref="P2" r:id="rId2" xr:uid="{9AABC79F-5B8F-4449-BC4E-CB2494FD1064}"/>
  </hyperlinks>
  <printOptions horizontalCentered="1"/>
  <pageMargins left="0.25" right="0.25" top="0.25" bottom="0.25" header="0.3" footer="0.3"/>
  <pageSetup scale="64" fitToHeight="0" orientation="portrait" verticalDpi="0" r:id="rId3"/>
  <drawing r:id="rId4"/>
  <legacyDrawing r:id="rId5"/>
  <controls>
    <mc:AlternateContent xmlns:mc="http://schemas.openxmlformats.org/markup-compatibility/2006">
      <mc:Choice Requires="x14">
        <control shapeId="1121" r:id="rId6" name="CheckBox12">
          <controlPr defaultSize="0" autoLine="0" linkedCell="Results!$G$32" r:id="rId7">
            <anchor moveWithCells="1">
              <from>
                <xdr:col>9</xdr:col>
                <xdr:colOff>247650</xdr:colOff>
                <xdr:row>26</xdr:row>
                <xdr:rowOff>85725</xdr:rowOff>
              </from>
              <to>
                <xdr:col>12</xdr:col>
                <xdr:colOff>495300</xdr:colOff>
                <xdr:row>27</xdr:row>
                <xdr:rowOff>133350</xdr:rowOff>
              </to>
            </anchor>
          </controlPr>
        </control>
      </mc:Choice>
      <mc:Fallback>
        <control shapeId="1121" r:id="rId6" name="CheckBox12"/>
      </mc:Fallback>
    </mc:AlternateContent>
    <mc:AlternateContent xmlns:mc="http://schemas.openxmlformats.org/markup-compatibility/2006">
      <mc:Choice Requires="x14">
        <control shapeId="1120" r:id="rId8" name="CheckBox11">
          <controlPr defaultSize="0" autoLine="0" linkedCell="Results!$G$31" r:id="rId9">
            <anchor moveWithCells="1">
              <from>
                <xdr:col>9</xdr:col>
                <xdr:colOff>247650</xdr:colOff>
                <xdr:row>25</xdr:row>
                <xdr:rowOff>66675</xdr:rowOff>
              </from>
              <to>
                <xdr:col>12</xdr:col>
                <xdr:colOff>495300</xdr:colOff>
                <xdr:row>26</xdr:row>
                <xdr:rowOff>114300</xdr:rowOff>
              </to>
            </anchor>
          </controlPr>
        </control>
      </mc:Choice>
      <mc:Fallback>
        <control shapeId="1120" r:id="rId8" name="CheckBox11"/>
      </mc:Fallback>
    </mc:AlternateContent>
    <mc:AlternateContent xmlns:mc="http://schemas.openxmlformats.org/markup-compatibility/2006">
      <mc:Choice Requires="x14">
        <control shapeId="1119" r:id="rId10" name="CheckBox10">
          <controlPr defaultSize="0" autoLine="0" linkedCell="Results!$G$30" r:id="rId11">
            <anchor moveWithCells="1">
              <from>
                <xdr:col>9</xdr:col>
                <xdr:colOff>247650</xdr:colOff>
                <xdr:row>24</xdr:row>
                <xdr:rowOff>47625</xdr:rowOff>
              </from>
              <to>
                <xdr:col>12</xdr:col>
                <xdr:colOff>495300</xdr:colOff>
                <xdr:row>25</xdr:row>
                <xdr:rowOff>95250</xdr:rowOff>
              </to>
            </anchor>
          </controlPr>
        </control>
      </mc:Choice>
      <mc:Fallback>
        <control shapeId="1119" r:id="rId10" name="CheckBox10"/>
      </mc:Fallback>
    </mc:AlternateContent>
    <mc:AlternateContent xmlns:mc="http://schemas.openxmlformats.org/markup-compatibility/2006">
      <mc:Choice Requires="x14">
        <control shapeId="1118" r:id="rId12" name="CheckBox9">
          <controlPr defaultSize="0" autoLine="0" linkedCell="Results!$G$29" r:id="rId13">
            <anchor moveWithCells="1">
              <from>
                <xdr:col>9</xdr:col>
                <xdr:colOff>247650</xdr:colOff>
                <xdr:row>23</xdr:row>
                <xdr:rowOff>28575</xdr:rowOff>
              </from>
              <to>
                <xdr:col>12</xdr:col>
                <xdr:colOff>495300</xdr:colOff>
                <xdr:row>24</xdr:row>
                <xdr:rowOff>76200</xdr:rowOff>
              </to>
            </anchor>
          </controlPr>
        </control>
      </mc:Choice>
      <mc:Fallback>
        <control shapeId="1118" r:id="rId12" name="CheckBox9"/>
      </mc:Fallback>
    </mc:AlternateContent>
    <mc:AlternateContent xmlns:mc="http://schemas.openxmlformats.org/markup-compatibility/2006">
      <mc:Choice Requires="x14">
        <control shapeId="1117" r:id="rId14" name="CheckBox8">
          <controlPr defaultSize="0" autoLine="0" linkedCell="Results!$G$28" r:id="rId15">
            <anchor moveWithCells="1">
              <from>
                <xdr:col>9</xdr:col>
                <xdr:colOff>247650</xdr:colOff>
                <xdr:row>22</xdr:row>
                <xdr:rowOff>9525</xdr:rowOff>
              </from>
              <to>
                <xdr:col>12</xdr:col>
                <xdr:colOff>495300</xdr:colOff>
                <xdr:row>23</xdr:row>
                <xdr:rowOff>57150</xdr:rowOff>
              </to>
            </anchor>
          </controlPr>
        </control>
      </mc:Choice>
      <mc:Fallback>
        <control shapeId="1117" r:id="rId14" name="CheckBox8"/>
      </mc:Fallback>
    </mc:AlternateContent>
    <mc:AlternateContent xmlns:mc="http://schemas.openxmlformats.org/markup-compatibility/2006">
      <mc:Choice Requires="x14">
        <control shapeId="1111" r:id="rId16" name="CheckBox7">
          <controlPr defaultSize="0" autoLine="0" linkedCell="Results!$G$27" r:id="rId17">
            <anchor moveWithCells="1">
              <from>
                <xdr:col>6</xdr:col>
                <xdr:colOff>9525</xdr:colOff>
                <xdr:row>27</xdr:row>
                <xdr:rowOff>104775</xdr:rowOff>
              </from>
              <to>
                <xdr:col>9</xdr:col>
                <xdr:colOff>257175</xdr:colOff>
                <xdr:row>28</xdr:row>
                <xdr:rowOff>152400</xdr:rowOff>
              </to>
            </anchor>
          </controlPr>
        </control>
      </mc:Choice>
      <mc:Fallback>
        <control shapeId="1111" r:id="rId16" name="CheckBox7"/>
      </mc:Fallback>
    </mc:AlternateContent>
    <mc:AlternateContent xmlns:mc="http://schemas.openxmlformats.org/markup-compatibility/2006">
      <mc:Choice Requires="x14">
        <control shapeId="1110" r:id="rId18" name="CheckBox6">
          <controlPr defaultSize="0" autoLine="0" linkedCell="Results!$G$26" r:id="rId19">
            <anchor moveWithCells="1">
              <from>
                <xdr:col>6</xdr:col>
                <xdr:colOff>9525</xdr:colOff>
                <xdr:row>26</xdr:row>
                <xdr:rowOff>85725</xdr:rowOff>
              </from>
              <to>
                <xdr:col>9</xdr:col>
                <xdr:colOff>257175</xdr:colOff>
                <xdr:row>27</xdr:row>
                <xdr:rowOff>133350</xdr:rowOff>
              </to>
            </anchor>
          </controlPr>
        </control>
      </mc:Choice>
      <mc:Fallback>
        <control shapeId="1110" r:id="rId18" name="CheckBox6"/>
      </mc:Fallback>
    </mc:AlternateContent>
    <mc:AlternateContent xmlns:mc="http://schemas.openxmlformats.org/markup-compatibility/2006">
      <mc:Choice Requires="x14">
        <control shapeId="1109" r:id="rId20" name="CheckBox5">
          <controlPr defaultSize="0" autoLine="0" linkedCell="Results!$G$25" r:id="rId21">
            <anchor moveWithCells="1">
              <from>
                <xdr:col>6</xdr:col>
                <xdr:colOff>9525</xdr:colOff>
                <xdr:row>25</xdr:row>
                <xdr:rowOff>66675</xdr:rowOff>
              </from>
              <to>
                <xdr:col>9</xdr:col>
                <xdr:colOff>257175</xdr:colOff>
                <xdr:row>26</xdr:row>
                <xdr:rowOff>114300</xdr:rowOff>
              </to>
            </anchor>
          </controlPr>
        </control>
      </mc:Choice>
      <mc:Fallback>
        <control shapeId="1109" r:id="rId20" name="CheckBox5"/>
      </mc:Fallback>
    </mc:AlternateContent>
    <mc:AlternateContent xmlns:mc="http://schemas.openxmlformats.org/markup-compatibility/2006">
      <mc:Choice Requires="x14">
        <control shapeId="1108" r:id="rId22" name="CheckBox4">
          <controlPr defaultSize="0" autoLine="0" linkedCell="Results!$G$24" r:id="rId23">
            <anchor moveWithCells="1">
              <from>
                <xdr:col>6</xdr:col>
                <xdr:colOff>9525</xdr:colOff>
                <xdr:row>24</xdr:row>
                <xdr:rowOff>47625</xdr:rowOff>
              </from>
              <to>
                <xdr:col>9</xdr:col>
                <xdr:colOff>257175</xdr:colOff>
                <xdr:row>25</xdr:row>
                <xdr:rowOff>95250</xdr:rowOff>
              </to>
            </anchor>
          </controlPr>
        </control>
      </mc:Choice>
      <mc:Fallback>
        <control shapeId="1108" r:id="rId22" name="CheckBox4"/>
      </mc:Fallback>
    </mc:AlternateContent>
    <mc:AlternateContent xmlns:mc="http://schemas.openxmlformats.org/markup-compatibility/2006">
      <mc:Choice Requires="x14">
        <control shapeId="1107" r:id="rId24" name="CheckBox3">
          <controlPr defaultSize="0" autoLine="0" linkedCell="Results!$G$23" r:id="rId25">
            <anchor moveWithCells="1">
              <from>
                <xdr:col>6</xdr:col>
                <xdr:colOff>9525</xdr:colOff>
                <xdr:row>23</xdr:row>
                <xdr:rowOff>28575</xdr:rowOff>
              </from>
              <to>
                <xdr:col>9</xdr:col>
                <xdr:colOff>257175</xdr:colOff>
                <xdr:row>24</xdr:row>
                <xdr:rowOff>76200</xdr:rowOff>
              </to>
            </anchor>
          </controlPr>
        </control>
      </mc:Choice>
      <mc:Fallback>
        <control shapeId="1107" r:id="rId24" name="CheckBox3"/>
      </mc:Fallback>
    </mc:AlternateContent>
    <mc:AlternateContent xmlns:mc="http://schemas.openxmlformats.org/markup-compatibility/2006">
      <mc:Choice Requires="x14">
        <control shapeId="1106" r:id="rId26" name="CheckBox2">
          <controlPr defaultSize="0" autoLine="0" linkedCell="Results!$G$22" r:id="rId27">
            <anchor moveWithCells="1">
              <from>
                <xdr:col>6</xdr:col>
                <xdr:colOff>9525</xdr:colOff>
                <xdr:row>22</xdr:row>
                <xdr:rowOff>9525</xdr:rowOff>
              </from>
              <to>
                <xdr:col>9</xdr:col>
                <xdr:colOff>257175</xdr:colOff>
                <xdr:row>23</xdr:row>
                <xdr:rowOff>57150</xdr:rowOff>
              </to>
            </anchor>
          </controlPr>
        </control>
      </mc:Choice>
      <mc:Fallback>
        <control shapeId="1106" r:id="rId26" name="CheckBox2"/>
      </mc:Fallback>
    </mc:AlternateContent>
    <mc:AlternateContent xmlns:mc="http://schemas.openxmlformats.org/markup-compatibility/2006">
      <mc:Choice Requires="x14">
        <control shapeId="1087" r:id="rId28" name="CheckBox1">
          <controlPr defaultSize="0" autoLine="0" linkedCell="Results!$G$47" r:id="rId29">
            <anchor moveWithCells="1">
              <from>
                <xdr:col>3</xdr:col>
                <xdr:colOff>9525</xdr:colOff>
                <xdr:row>31</xdr:row>
                <xdr:rowOff>9525</xdr:rowOff>
              </from>
              <to>
                <xdr:col>5</xdr:col>
                <xdr:colOff>552450</xdr:colOff>
                <xdr:row>32</xdr:row>
                <xdr:rowOff>38100</xdr:rowOff>
              </to>
            </anchor>
          </controlPr>
        </control>
      </mc:Choice>
      <mc:Fallback>
        <control shapeId="1087" r:id="rId28" name="CheckBox1"/>
      </mc:Fallback>
    </mc:AlternateContent>
    <mc:AlternateContent xmlns:mc="http://schemas.openxmlformats.org/markup-compatibility/2006">
      <mc:Choice Requires="x14">
        <control shapeId="1158" r:id="rId30" name="CheckBox13">
          <controlPr defaultSize="0" autoLine="0" linkedCell="Results!$G$50" r:id="rId31">
            <anchor moveWithCells="1">
              <from>
                <xdr:col>7</xdr:col>
                <xdr:colOff>9525</xdr:colOff>
                <xdr:row>32</xdr:row>
                <xdr:rowOff>9525</xdr:rowOff>
              </from>
              <to>
                <xdr:col>10</xdr:col>
                <xdr:colOff>257175</xdr:colOff>
                <xdr:row>33</xdr:row>
                <xdr:rowOff>57150</xdr:rowOff>
              </to>
            </anchor>
          </controlPr>
        </control>
      </mc:Choice>
      <mc:Fallback>
        <control shapeId="1158" r:id="rId30" name="CheckBox13"/>
      </mc:Fallback>
    </mc:AlternateContent>
    <mc:AlternateContent xmlns:mc="http://schemas.openxmlformats.org/markup-compatibility/2006">
      <mc:Choice Requires="x14">
        <control shapeId="1159" r:id="rId32" name="CheckBox14">
          <controlPr defaultSize="0" autoLine="0" linkedCell="Results!$G$51" r:id="rId33">
            <anchor moveWithCells="1">
              <from>
                <xdr:col>7</xdr:col>
                <xdr:colOff>9525</xdr:colOff>
                <xdr:row>33</xdr:row>
                <xdr:rowOff>28575</xdr:rowOff>
              </from>
              <to>
                <xdr:col>10</xdr:col>
                <xdr:colOff>257175</xdr:colOff>
                <xdr:row>34</xdr:row>
                <xdr:rowOff>76200</xdr:rowOff>
              </to>
            </anchor>
          </controlPr>
        </control>
      </mc:Choice>
      <mc:Fallback>
        <control shapeId="1159" r:id="rId32" name="CheckBox14"/>
      </mc:Fallback>
    </mc:AlternateContent>
    <mc:AlternateContent xmlns:mc="http://schemas.openxmlformats.org/markup-compatibility/2006">
      <mc:Choice Requires="x14">
        <control shapeId="1160" r:id="rId34" name="CheckBox15">
          <controlPr defaultSize="0" autoLine="0" linkedCell="Results!$G$52" r:id="rId35">
            <anchor moveWithCells="1">
              <from>
                <xdr:col>7</xdr:col>
                <xdr:colOff>9525</xdr:colOff>
                <xdr:row>34</xdr:row>
                <xdr:rowOff>47625</xdr:rowOff>
              </from>
              <to>
                <xdr:col>11</xdr:col>
                <xdr:colOff>333375</xdr:colOff>
                <xdr:row>35</xdr:row>
                <xdr:rowOff>95250</xdr:rowOff>
              </to>
            </anchor>
          </controlPr>
        </control>
      </mc:Choice>
      <mc:Fallback>
        <control shapeId="1160" r:id="rId34" name="CheckBox15"/>
      </mc:Fallback>
    </mc:AlternateContent>
    <mc:AlternateContent xmlns:mc="http://schemas.openxmlformats.org/markup-compatibility/2006">
      <mc:Choice Requires="x14">
        <control shapeId="1161" r:id="rId36" name="OptionButton1">
          <controlPr defaultSize="0" autoLine="0" linkedCell="Results!$G$33" r:id="rId37">
            <anchor moveWithCells="1">
              <from>
                <xdr:col>13</xdr:col>
                <xdr:colOff>9525</xdr:colOff>
                <xdr:row>23</xdr:row>
                <xdr:rowOff>9525</xdr:rowOff>
              </from>
              <to>
                <xdr:col>14</xdr:col>
                <xdr:colOff>609600</xdr:colOff>
                <xdr:row>24</xdr:row>
                <xdr:rowOff>57150</xdr:rowOff>
              </to>
            </anchor>
          </controlPr>
        </control>
      </mc:Choice>
      <mc:Fallback>
        <control shapeId="1161" r:id="rId36" name="OptionButton1"/>
      </mc:Fallback>
    </mc:AlternateContent>
    <mc:AlternateContent xmlns:mc="http://schemas.openxmlformats.org/markup-compatibility/2006">
      <mc:Choice Requires="x14">
        <control shapeId="1162" r:id="rId38" name="OptionButton2">
          <controlPr defaultSize="0" autoLine="0" linkedCell="Results!$G$34" r:id="rId39">
            <anchor moveWithCells="1">
              <from>
                <xdr:col>13</xdr:col>
                <xdr:colOff>9525</xdr:colOff>
                <xdr:row>24</xdr:row>
                <xdr:rowOff>28575</xdr:rowOff>
              </from>
              <to>
                <xdr:col>14</xdr:col>
                <xdr:colOff>609600</xdr:colOff>
                <xdr:row>25</xdr:row>
                <xdr:rowOff>76200</xdr:rowOff>
              </to>
            </anchor>
          </controlPr>
        </control>
      </mc:Choice>
      <mc:Fallback>
        <control shapeId="1162" r:id="rId38" name="OptionButton2"/>
      </mc:Fallback>
    </mc:AlternateContent>
    <mc:AlternateContent xmlns:mc="http://schemas.openxmlformats.org/markup-compatibility/2006">
      <mc:Choice Requires="x14">
        <control shapeId="1163" r:id="rId40" name="OptionButton3">
          <controlPr defaultSize="0" autoLine="0" linkedCell="Results!$G$35" r:id="rId41">
            <anchor moveWithCells="1">
              <from>
                <xdr:col>13</xdr:col>
                <xdr:colOff>9525</xdr:colOff>
                <xdr:row>25</xdr:row>
                <xdr:rowOff>47625</xdr:rowOff>
              </from>
              <to>
                <xdr:col>14</xdr:col>
                <xdr:colOff>609600</xdr:colOff>
                <xdr:row>26</xdr:row>
                <xdr:rowOff>95250</xdr:rowOff>
              </to>
            </anchor>
          </controlPr>
        </control>
      </mc:Choice>
      <mc:Fallback>
        <control shapeId="1163" r:id="rId40" name="OptionButton3"/>
      </mc:Fallback>
    </mc:AlternateContent>
    <mc:AlternateContent xmlns:mc="http://schemas.openxmlformats.org/markup-compatibility/2006">
      <mc:Choice Requires="x14">
        <control shapeId="1164" r:id="rId42" name="OptionButton4">
          <controlPr defaultSize="0" autoLine="0" linkedCell="Results!$G$36" r:id="rId43">
            <anchor moveWithCells="1">
              <from>
                <xdr:col>13</xdr:col>
                <xdr:colOff>9525</xdr:colOff>
                <xdr:row>26</xdr:row>
                <xdr:rowOff>66675</xdr:rowOff>
              </from>
              <to>
                <xdr:col>14</xdr:col>
                <xdr:colOff>609600</xdr:colOff>
                <xdr:row>27</xdr:row>
                <xdr:rowOff>114300</xdr:rowOff>
              </to>
            </anchor>
          </controlPr>
        </control>
      </mc:Choice>
      <mc:Fallback>
        <control shapeId="1164" r:id="rId42" name="OptionButton4"/>
      </mc:Fallback>
    </mc:AlternateContent>
    <mc:AlternateContent xmlns:mc="http://schemas.openxmlformats.org/markup-compatibility/2006">
      <mc:Choice Requires="x14">
        <control shapeId="1165" r:id="rId44" name="OptionButton5">
          <controlPr defaultSize="0" autoLine="0" linkedCell="Results!$G$37" r:id="rId45">
            <anchor moveWithCells="1">
              <from>
                <xdr:col>13</xdr:col>
                <xdr:colOff>9525</xdr:colOff>
                <xdr:row>27</xdr:row>
                <xdr:rowOff>85725</xdr:rowOff>
              </from>
              <to>
                <xdr:col>14</xdr:col>
                <xdr:colOff>609600</xdr:colOff>
                <xdr:row>28</xdr:row>
                <xdr:rowOff>133350</xdr:rowOff>
              </to>
            </anchor>
          </controlPr>
        </control>
      </mc:Choice>
      <mc:Fallback>
        <control shapeId="1165" r:id="rId44" name="OptionButton5"/>
      </mc:Fallback>
    </mc:AlternateContent>
    <mc:AlternateContent xmlns:mc="http://schemas.openxmlformats.org/markup-compatibility/2006">
      <mc:Choice Requires="x14">
        <control shapeId="1166" r:id="rId46" name="OptionButton6">
          <controlPr defaultSize="0" autoLine="0" linkedCell="Results!$G$38" r:id="rId47">
            <anchor moveWithCells="1">
              <from>
                <xdr:col>13</xdr:col>
                <xdr:colOff>9525</xdr:colOff>
                <xdr:row>28</xdr:row>
                <xdr:rowOff>104775</xdr:rowOff>
              </from>
              <to>
                <xdr:col>14</xdr:col>
                <xdr:colOff>609600</xdr:colOff>
                <xdr:row>29</xdr:row>
                <xdr:rowOff>152400</xdr:rowOff>
              </to>
            </anchor>
          </controlPr>
        </control>
      </mc:Choice>
      <mc:Fallback>
        <control shapeId="1166" r:id="rId46" name="OptionButton6"/>
      </mc:Fallback>
    </mc:AlternateContent>
    <mc:AlternateContent xmlns:mc="http://schemas.openxmlformats.org/markup-compatibility/2006">
      <mc:Choice Requires="x14">
        <control shapeId="1167" r:id="rId48" name="OptionButton7">
          <controlPr defaultSize="0" autoLine="0" linkedCell="Results!$G$39" r:id="rId49">
            <anchor moveWithCells="1">
              <from>
                <xdr:col>15</xdr:col>
                <xdr:colOff>9525</xdr:colOff>
                <xdr:row>23</xdr:row>
                <xdr:rowOff>9525</xdr:rowOff>
              </from>
              <to>
                <xdr:col>17</xdr:col>
                <xdr:colOff>0</xdr:colOff>
                <xdr:row>24</xdr:row>
                <xdr:rowOff>57150</xdr:rowOff>
              </to>
            </anchor>
          </controlPr>
        </control>
      </mc:Choice>
      <mc:Fallback>
        <control shapeId="1167" r:id="rId48" name="OptionButton7"/>
      </mc:Fallback>
    </mc:AlternateContent>
    <mc:AlternateContent xmlns:mc="http://schemas.openxmlformats.org/markup-compatibility/2006">
      <mc:Choice Requires="x14">
        <control shapeId="1168" r:id="rId50" name="OptionButton8">
          <controlPr defaultSize="0" autoLine="0" linkedCell="Results!$G$40" r:id="rId51">
            <anchor moveWithCells="1">
              <from>
                <xdr:col>15</xdr:col>
                <xdr:colOff>9525</xdr:colOff>
                <xdr:row>24</xdr:row>
                <xdr:rowOff>28575</xdr:rowOff>
              </from>
              <to>
                <xdr:col>17</xdr:col>
                <xdr:colOff>0</xdr:colOff>
                <xdr:row>25</xdr:row>
                <xdr:rowOff>76200</xdr:rowOff>
              </to>
            </anchor>
          </controlPr>
        </control>
      </mc:Choice>
      <mc:Fallback>
        <control shapeId="1168" r:id="rId50" name="OptionButton8"/>
      </mc:Fallback>
    </mc:AlternateContent>
    <mc:AlternateContent xmlns:mc="http://schemas.openxmlformats.org/markup-compatibility/2006">
      <mc:Choice Requires="x14">
        <control shapeId="1169" r:id="rId52" name="OptionButton9">
          <controlPr defaultSize="0" autoLine="0" linkedCell="Results!$G$41" r:id="rId53">
            <anchor moveWithCells="1">
              <from>
                <xdr:col>15</xdr:col>
                <xdr:colOff>9525</xdr:colOff>
                <xdr:row>25</xdr:row>
                <xdr:rowOff>47625</xdr:rowOff>
              </from>
              <to>
                <xdr:col>17</xdr:col>
                <xdr:colOff>0</xdr:colOff>
                <xdr:row>26</xdr:row>
                <xdr:rowOff>95250</xdr:rowOff>
              </to>
            </anchor>
          </controlPr>
        </control>
      </mc:Choice>
      <mc:Fallback>
        <control shapeId="1169" r:id="rId52" name="OptionButton9"/>
      </mc:Fallback>
    </mc:AlternateContent>
    <mc:AlternateContent xmlns:mc="http://schemas.openxmlformats.org/markup-compatibility/2006">
      <mc:Choice Requires="x14">
        <control shapeId="1170" r:id="rId54" name="OptionButton10">
          <controlPr defaultSize="0" autoLine="0" linkedCell="Results!$G$42" r:id="rId55">
            <anchor moveWithCells="1">
              <from>
                <xdr:col>15</xdr:col>
                <xdr:colOff>9525</xdr:colOff>
                <xdr:row>26</xdr:row>
                <xdr:rowOff>66675</xdr:rowOff>
              </from>
              <to>
                <xdr:col>17</xdr:col>
                <xdr:colOff>0</xdr:colOff>
                <xdr:row>27</xdr:row>
                <xdr:rowOff>114300</xdr:rowOff>
              </to>
            </anchor>
          </controlPr>
        </control>
      </mc:Choice>
      <mc:Fallback>
        <control shapeId="1170" r:id="rId54" name="OptionButton10"/>
      </mc:Fallback>
    </mc:AlternateContent>
    <mc:AlternateContent xmlns:mc="http://schemas.openxmlformats.org/markup-compatibility/2006">
      <mc:Choice Requires="x14">
        <control shapeId="1171" r:id="rId56" name="OptionButton11">
          <controlPr defaultSize="0" autoLine="0" linkedCell="Results!$G$43" r:id="rId57">
            <anchor moveWithCells="1">
              <from>
                <xdr:col>15</xdr:col>
                <xdr:colOff>9525</xdr:colOff>
                <xdr:row>27</xdr:row>
                <xdr:rowOff>85725</xdr:rowOff>
              </from>
              <to>
                <xdr:col>17</xdr:col>
                <xdr:colOff>0</xdr:colOff>
                <xdr:row>28</xdr:row>
                <xdr:rowOff>133350</xdr:rowOff>
              </to>
            </anchor>
          </controlPr>
        </control>
      </mc:Choice>
      <mc:Fallback>
        <control shapeId="1171" r:id="rId56" name="OptionButton11"/>
      </mc:Fallback>
    </mc:AlternateContent>
    <mc:AlternateContent xmlns:mc="http://schemas.openxmlformats.org/markup-compatibility/2006">
      <mc:Choice Requires="x14">
        <control shapeId="1172" r:id="rId58" name="OptionButton12">
          <controlPr defaultSize="0" autoLine="0" linkedCell="Results!$G$44" r:id="rId59">
            <anchor moveWithCells="1">
              <from>
                <xdr:col>15</xdr:col>
                <xdr:colOff>9525</xdr:colOff>
                <xdr:row>28</xdr:row>
                <xdr:rowOff>104775</xdr:rowOff>
              </from>
              <to>
                <xdr:col>17</xdr:col>
                <xdr:colOff>0</xdr:colOff>
                <xdr:row>29</xdr:row>
                <xdr:rowOff>152400</xdr:rowOff>
              </to>
            </anchor>
          </controlPr>
        </control>
      </mc:Choice>
      <mc:Fallback>
        <control shapeId="1172" r:id="rId58" name="OptionButton12"/>
      </mc:Fallback>
    </mc:AlternateContent>
    <mc:AlternateContent xmlns:mc="http://schemas.openxmlformats.org/markup-compatibility/2006">
      <mc:Choice Requires="x14">
        <control shapeId="1173" r:id="rId60" name="OptionButton13">
          <controlPr defaultSize="0" autoLine="0" r:id="rId61">
            <anchor moveWithCells="1">
              <from>
                <xdr:col>0</xdr:col>
                <xdr:colOff>9525</xdr:colOff>
                <xdr:row>38</xdr:row>
                <xdr:rowOff>38100</xdr:rowOff>
              </from>
              <to>
                <xdr:col>2</xdr:col>
                <xdr:colOff>333375</xdr:colOff>
                <xdr:row>39</xdr:row>
                <xdr:rowOff>85725</xdr:rowOff>
              </to>
            </anchor>
          </controlPr>
        </control>
      </mc:Choice>
      <mc:Fallback>
        <control shapeId="1173" r:id="rId60" name="OptionButton13"/>
      </mc:Fallback>
    </mc:AlternateContent>
    <mc:AlternateContent xmlns:mc="http://schemas.openxmlformats.org/markup-compatibility/2006">
      <mc:Choice Requires="x14">
        <control shapeId="1174" r:id="rId62" name="OptionButton14">
          <controlPr defaultSize="0" autoLine="0" r:id="rId63">
            <anchor moveWithCells="1">
              <from>
                <xdr:col>0</xdr:col>
                <xdr:colOff>9525</xdr:colOff>
                <xdr:row>39</xdr:row>
                <xdr:rowOff>57150</xdr:rowOff>
              </from>
              <to>
                <xdr:col>2</xdr:col>
                <xdr:colOff>333375</xdr:colOff>
                <xdr:row>40</xdr:row>
                <xdr:rowOff>104775</xdr:rowOff>
              </to>
            </anchor>
          </controlPr>
        </control>
      </mc:Choice>
      <mc:Fallback>
        <control shapeId="1174" r:id="rId62" name="OptionButton14"/>
      </mc:Fallback>
    </mc:AlternateContent>
    <mc:AlternateContent xmlns:mc="http://schemas.openxmlformats.org/markup-compatibility/2006">
      <mc:Choice Requires="x14">
        <control shapeId="1175" r:id="rId64" name="OptionButton15">
          <controlPr defaultSize="0" autoLine="0" r:id="rId65">
            <anchor moveWithCells="1">
              <from>
                <xdr:col>0</xdr:col>
                <xdr:colOff>9525</xdr:colOff>
                <xdr:row>40</xdr:row>
                <xdr:rowOff>76200</xdr:rowOff>
              </from>
              <to>
                <xdr:col>2</xdr:col>
                <xdr:colOff>333375</xdr:colOff>
                <xdr:row>41</xdr:row>
                <xdr:rowOff>123825</xdr:rowOff>
              </to>
            </anchor>
          </controlPr>
        </control>
      </mc:Choice>
      <mc:Fallback>
        <control shapeId="1175" r:id="rId64" name="OptionButton15"/>
      </mc:Fallback>
    </mc:AlternateContent>
    <mc:AlternateContent xmlns:mc="http://schemas.openxmlformats.org/markup-compatibility/2006">
      <mc:Choice Requires="x14">
        <control shapeId="1176" r:id="rId66" name="OptionButton16">
          <controlPr defaultSize="0" autoLine="0" r:id="rId67">
            <anchor moveWithCells="1">
              <from>
                <xdr:col>0</xdr:col>
                <xdr:colOff>9525</xdr:colOff>
                <xdr:row>41</xdr:row>
                <xdr:rowOff>95250</xdr:rowOff>
              </from>
              <to>
                <xdr:col>2</xdr:col>
                <xdr:colOff>333375</xdr:colOff>
                <xdr:row>42</xdr:row>
                <xdr:rowOff>142875</xdr:rowOff>
              </to>
            </anchor>
          </controlPr>
        </control>
      </mc:Choice>
      <mc:Fallback>
        <control shapeId="1176" r:id="rId66" name="OptionButton16"/>
      </mc:Fallback>
    </mc:AlternateContent>
    <mc:AlternateContent xmlns:mc="http://schemas.openxmlformats.org/markup-compatibility/2006">
      <mc:Choice Requires="x14">
        <control shapeId="1177" r:id="rId68" name="OptionButton17">
          <controlPr defaultSize="0" autoLine="0" r:id="rId69">
            <anchor moveWithCells="1">
              <from>
                <xdr:col>3</xdr:col>
                <xdr:colOff>9525</xdr:colOff>
                <xdr:row>38</xdr:row>
                <xdr:rowOff>38100</xdr:rowOff>
              </from>
              <to>
                <xdr:col>5</xdr:col>
                <xdr:colOff>333375</xdr:colOff>
                <xdr:row>39</xdr:row>
                <xdr:rowOff>85725</xdr:rowOff>
              </to>
            </anchor>
          </controlPr>
        </control>
      </mc:Choice>
      <mc:Fallback>
        <control shapeId="1177" r:id="rId68" name="OptionButton17"/>
      </mc:Fallback>
    </mc:AlternateContent>
    <mc:AlternateContent xmlns:mc="http://schemas.openxmlformats.org/markup-compatibility/2006">
      <mc:Choice Requires="x14">
        <control shapeId="1178" r:id="rId70" name="OptionButton18">
          <controlPr defaultSize="0" autoLine="0" r:id="rId71">
            <anchor moveWithCells="1">
              <from>
                <xdr:col>3</xdr:col>
                <xdr:colOff>9525</xdr:colOff>
                <xdr:row>39</xdr:row>
                <xdr:rowOff>57150</xdr:rowOff>
              </from>
              <to>
                <xdr:col>5</xdr:col>
                <xdr:colOff>333375</xdr:colOff>
                <xdr:row>40</xdr:row>
                <xdr:rowOff>104775</xdr:rowOff>
              </to>
            </anchor>
          </controlPr>
        </control>
      </mc:Choice>
      <mc:Fallback>
        <control shapeId="1178" r:id="rId70" name="OptionButton18"/>
      </mc:Fallback>
    </mc:AlternateContent>
    <mc:AlternateContent xmlns:mc="http://schemas.openxmlformats.org/markup-compatibility/2006">
      <mc:Choice Requires="x14">
        <control shapeId="1179" r:id="rId72" name="OptionButton21">
          <controlPr defaultSize="0" autoLine="0" r:id="rId73">
            <anchor moveWithCells="1">
              <from>
                <xdr:col>7</xdr:col>
                <xdr:colOff>9525</xdr:colOff>
                <xdr:row>38</xdr:row>
                <xdr:rowOff>38100</xdr:rowOff>
              </from>
              <to>
                <xdr:col>10</xdr:col>
                <xdr:colOff>104775</xdr:colOff>
                <xdr:row>39</xdr:row>
                <xdr:rowOff>85725</xdr:rowOff>
              </to>
            </anchor>
          </controlPr>
        </control>
      </mc:Choice>
      <mc:Fallback>
        <control shapeId="1179" r:id="rId72" name="OptionButton21"/>
      </mc:Fallback>
    </mc:AlternateContent>
    <mc:AlternateContent xmlns:mc="http://schemas.openxmlformats.org/markup-compatibility/2006">
      <mc:Choice Requires="x14">
        <control shapeId="1180" r:id="rId74" name="OptionButton22">
          <controlPr defaultSize="0" autoLine="0" r:id="rId75">
            <anchor moveWithCells="1">
              <from>
                <xdr:col>7</xdr:col>
                <xdr:colOff>9525</xdr:colOff>
                <xdr:row>39</xdr:row>
                <xdr:rowOff>57150</xdr:rowOff>
              </from>
              <to>
                <xdr:col>10</xdr:col>
                <xdr:colOff>104775</xdr:colOff>
                <xdr:row>40</xdr:row>
                <xdr:rowOff>104775</xdr:rowOff>
              </to>
            </anchor>
          </controlPr>
        </control>
      </mc:Choice>
      <mc:Fallback>
        <control shapeId="1180" r:id="rId74" name="OptionButton22"/>
      </mc:Fallback>
    </mc:AlternateContent>
    <mc:AlternateContent xmlns:mc="http://schemas.openxmlformats.org/markup-compatibility/2006">
      <mc:Choice Requires="x14">
        <control shapeId="1181" r:id="rId76" name="OptionButton19">
          <controlPr defaultSize="0" autoLine="0" r:id="rId77">
            <anchor moveWithCells="1">
              <from>
                <xdr:col>7</xdr:col>
                <xdr:colOff>9525</xdr:colOff>
                <xdr:row>40</xdr:row>
                <xdr:rowOff>76200</xdr:rowOff>
              </from>
              <to>
                <xdr:col>10</xdr:col>
                <xdr:colOff>104775</xdr:colOff>
                <xdr:row>41</xdr:row>
                <xdr:rowOff>123825</xdr:rowOff>
              </to>
            </anchor>
          </controlPr>
        </control>
      </mc:Choice>
      <mc:Fallback>
        <control shapeId="1181" r:id="rId76" name="OptionButton19"/>
      </mc:Fallback>
    </mc:AlternateContent>
    <mc:AlternateContent xmlns:mc="http://schemas.openxmlformats.org/markup-compatibility/2006">
      <mc:Choice Requires="x14">
        <control shapeId="1182" r:id="rId78" name="OptionButton20">
          <controlPr defaultSize="0" autoLine="0" r:id="rId79">
            <anchor moveWithCells="1">
              <from>
                <xdr:col>7</xdr:col>
                <xdr:colOff>9525</xdr:colOff>
                <xdr:row>41</xdr:row>
                <xdr:rowOff>95250</xdr:rowOff>
              </from>
              <to>
                <xdr:col>10</xdr:col>
                <xdr:colOff>104775</xdr:colOff>
                <xdr:row>42</xdr:row>
                <xdr:rowOff>142875</xdr:rowOff>
              </to>
            </anchor>
          </controlPr>
        </control>
      </mc:Choice>
      <mc:Fallback>
        <control shapeId="1182" r:id="rId78" name="OptionButton20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8449E247-FD15-4C74-86D6-D75955182310}">
          <x14:formula1>
            <xm:f>Lists!$A$2:$A$9</xm:f>
          </x14:formula1>
          <xm:sqref>C25:E25</xm:sqref>
        </x14:dataValidation>
        <x14:dataValidation type="list" allowBlank="1" showInputMessage="1" showErrorMessage="1" xr:uid="{69668B41-1BF8-45CA-8F99-E1A6237D4BCB}">
          <x14:formula1>
            <xm:f>Lists!$G$2:$G$4</xm:f>
          </x14:formula1>
          <xm:sqref>P14:Q14</xm:sqref>
        </x14:dataValidation>
        <x14:dataValidation type="list" allowBlank="1" showInputMessage="1" showErrorMessage="1" xr:uid="{2C85A982-805B-45CB-B173-8FABCAC51750}">
          <x14:formula1>
            <xm:f>Lists!$E$2:$E$21</xm:f>
          </x14:formula1>
          <xm:sqref>P15:Q15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4289B0-62BD-4B3A-8B8C-D2F72B2FF27F}">
  <sheetPr codeName="Sheet5">
    <pageSetUpPr fitToPage="1"/>
  </sheetPr>
  <dimension ref="A1:H50"/>
  <sheetViews>
    <sheetView showGridLines="0" workbookViewId="0">
      <selection activeCell="A12" sqref="A12"/>
    </sheetView>
  </sheetViews>
  <sheetFormatPr defaultRowHeight="13.5" customHeight="1" x14ac:dyDescent="0.25"/>
  <cols>
    <col min="1" max="1" width="11.7109375" bestFit="1" customWidth="1"/>
    <col min="2" max="4" width="18.28515625" customWidth="1"/>
    <col min="5" max="5" width="54.85546875" customWidth="1"/>
    <col min="6" max="6" width="11.28515625" bestFit="1" customWidth="1"/>
    <col min="7" max="7" width="9.140625" customWidth="1"/>
    <col min="8" max="8" width="18.28515625" customWidth="1"/>
  </cols>
  <sheetData>
    <row r="1" spans="1:8" s="1" customFormat="1" ht="10.5" customHeight="1" x14ac:dyDescent="0.2">
      <c r="C1" s="68" t="s">
        <v>31</v>
      </c>
      <c r="D1" s="68"/>
    </row>
    <row r="2" spans="1:8" s="1" customFormat="1" ht="20.25" customHeight="1" x14ac:dyDescent="0.3">
      <c r="C2" s="68"/>
      <c r="D2" s="68"/>
      <c r="E2" s="20" t="s">
        <v>0</v>
      </c>
    </row>
    <row r="3" spans="1:8" s="1" customFormat="1" ht="10.5" customHeight="1" x14ac:dyDescent="0.2">
      <c r="C3" s="68"/>
      <c r="D3" s="68"/>
    </row>
    <row r="4" spans="1:8" s="1" customFormat="1" ht="10.5" customHeight="1" x14ac:dyDescent="0.2">
      <c r="C4" s="68"/>
      <c r="D4" s="68"/>
      <c r="E4" s="69" t="s">
        <v>478</v>
      </c>
    </row>
    <row r="5" spans="1:8" s="1" customFormat="1" ht="10.5" customHeight="1" x14ac:dyDescent="0.2">
      <c r="C5" s="68"/>
      <c r="D5" s="68"/>
      <c r="E5" s="69"/>
    </row>
    <row r="6" spans="1:8" s="1" customFormat="1" ht="10.5" customHeight="1" x14ac:dyDescent="0.2">
      <c r="C6" s="68"/>
      <c r="D6" s="68"/>
      <c r="E6" s="69"/>
    </row>
    <row r="7" spans="1:8" s="1" customFormat="1" ht="10.5" customHeight="1" x14ac:dyDescent="0.2">
      <c r="B7" s="8" t="s">
        <v>24</v>
      </c>
      <c r="C7" s="9">
        <f>'RFQ Main - 1'!E7</f>
        <v>2.2000000000000002</v>
      </c>
      <c r="E7" s="69"/>
    </row>
    <row r="8" spans="1:8" s="1" customFormat="1" ht="10.5" customHeight="1" x14ac:dyDescent="0.2">
      <c r="B8" s="8" t="s">
        <v>25</v>
      </c>
      <c r="C8" s="10">
        <f>'RFQ Main - 1'!E8</f>
        <v>45964</v>
      </c>
    </row>
    <row r="9" spans="1:8" ht="13.5" customHeight="1" x14ac:dyDescent="0.25">
      <c r="A9" s="3" t="s">
        <v>141</v>
      </c>
      <c r="B9" s="3"/>
      <c r="C9" s="3"/>
      <c r="D9" s="3"/>
      <c r="E9" s="3"/>
      <c r="F9" s="3"/>
      <c r="G9" s="3"/>
      <c r="H9" s="6" t="s">
        <v>484</v>
      </c>
    </row>
    <row r="10" spans="1:8" ht="13.5" customHeight="1" x14ac:dyDescent="0.25">
      <c r="A10" s="1"/>
      <c r="B10" s="1"/>
      <c r="C10" s="1"/>
      <c r="D10" s="1"/>
      <c r="E10" s="1"/>
      <c r="F10" s="1"/>
      <c r="G10" s="1"/>
      <c r="H10" s="1"/>
    </row>
    <row r="11" spans="1:8" ht="30" customHeight="1" x14ac:dyDescent="0.25">
      <c r="A11" s="1" t="s">
        <v>143</v>
      </c>
      <c r="B11" s="1" t="s">
        <v>144</v>
      </c>
      <c r="C11" s="1" t="s">
        <v>145</v>
      </c>
      <c r="D11" s="1" t="s">
        <v>146</v>
      </c>
      <c r="E11" s="1" t="s">
        <v>147</v>
      </c>
      <c r="F11" s="1" t="s">
        <v>148</v>
      </c>
      <c r="G11" s="23" t="s">
        <v>483</v>
      </c>
      <c r="H11" s="1" t="s">
        <v>134</v>
      </c>
    </row>
    <row r="12" spans="1:8" ht="27" customHeight="1" x14ac:dyDescent="0.25">
      <c r="A12" s="15"/>
      <c r="B12" s="16"/>
      <c r="C12" s="16"/>
      <c r="D12" s="16"/>
      <c r="E12" s="16"/>
      <c r="F12" s="15"/>
      <c r="G12" s="15"/>
      <c r="H12" s="16"/>
    </row>
    <row r="13" spans="1:8" ht="27" customHeight="1" x14ac:dyDescent="0.25">
      <c r="A13" s="15"/>
      <c r="B13" s="16"/>
      <c r="C13" s="16"/>
      <c r="D13" s="16"/>
      <c r="E13" s="16"/>
      <c r="F13" s="15"/>
      <c r="G13" s="15"/>
      <c r="H13" s="16"/>
    </row>
    <row r="14" spans="1:8" ht="27" customHeight="1" x14ac:dyDescent="0.25">
      <c r="A14" s="15"/>
      <c r="B14" s="16"/>
      <c r="C14" s="16"/>
      <c r="D14" s="16"/>
      <c r="E14" s="16"/>
      <c r="F14" s="15"/>
      <c r="G14" s="15"/>
      <c r="H14" s="16"/>
    </row>
    <row r="15" spans="1:8" ht="27" customHeight="1" x14ac:dyDescent="0.25">
      <c r="A15" s="15"/>
      <c r="B15" s="16"/>
      <c r="C15" s="16"/>
      <c r="D15" s="16"/>
      <c r="E15" s="16"/>
      <c r="F15" s="15"/>
      <c r="G15" s="15"/>
      <c r="H15" s="16"/>
    </row>
    <row r="16" spans="1:8" ht="27" customHeight="1" x14ac:dyDescent="0.25">
      <c r="A16" s="15"/>
      <c r="B16" s="16"/>
      <c r="C16" s="16"/>
      <c r="D16" s="16"/>
      <c r="E16" s="16"/>
      <c r="F16" s="15"/>
      <c r="G16" s="15"/>
      <c r="H16" s="16"/>
    </row>
    <row r="17" spans="1:8" ht="27" customHeight="1" x14ac:dyDescent="0.25">
      <c r="A17" s="15"/>
      <c r="B17" s="16"/>
      <c r="C17" s="16"/>
      <c r="D17" s="16"/>
      <c r="E17" s="16"/>
      <c r="F17" s="15"/>
      <c r="G17" s="15"/>
      <c r="H17" s="16"/>
    </row>
    <row r="18" spans="1:8" ht="27" customHeight="1" x14ac:dyDescent="0.25">
      <c r="A18" s="15"/>
      <c r="B18" s="16"/>
      <c r="C18" s="16"/>
      <c r="D18" s="16"/>
      <c r="E18" s="16"/>
      <c r="F18" s="15"/>
      <c r="G18" s="15"/>
      <c r="H18" s="16"/>
    </row>
    <row r="19" spans="1:8" ht="27" customHeight="1" x14ac:dyDescent="0.25">
      <c r="A19" s="15"/>
      <c r="B19" s="16"/>
      <c r="C19" s="16"/>
      <c r="D19" s="16"/>
      <c r="E19" s="16"/>
      <c r="F19" s="15"/>
      <c r="G19" s="15"/>
      <c r="H19" s="16"/>
    </row>
    <row r="20" spans="1:8" ht="27" customHeight="1" x14ac:dyDescent="0.25">
      <c r="A20" s="15"/>
      <c r="B20" s="16"/>
      <c r="C20" s="16"/>
      <c r="D20" s="16"/>
      <c r="E20" s="16"/>
      <c r="F20" s="15"/>
      <c r="G20" s="15"/>
      <c r="H20" s="16"/>
    </row>
    <row r="21" spans="1:8" ht="27" customHeight="1" x14ac:dyDescent="0.25">
      <c r="A21" s="15"/>
      <c r="B21" s="16"/>
      <c r="C21" s="16"/>
      <c r="D21" s="16"/>
      <c r="E21" s="16"/>
      <c r="F21" s="15"/>
      <c r="G21" s="15"/>
      <c r="H21" s="16"/>
    </row>
    <row r="22" spans="1:8" ht="27" customHeight="1" x14ac:dyDescent="0.25">
      <c r="A22" s="15"/>
      <c r="B22" s="16"/>
      <c r="C22" s="16"/>
      <c r="D22" s="16"/>
      <c r="E22" s="16"/>
      <c r="F22" s="15"/>
      <c r="G22" s="15"/>
      <c r="H22" s="16"/>
    </row>
    <row r="23" spans="1:8" ht="27" customHeight="1" x14ac:dyDescent="0.25">
      <c r="A23" s="15"/>
      <c r="B23" s="16"/>
      <c r="C23" s="16"/>
      <c r="D23" s="16"/>
      <c r="E23" s="16"/>
      <c r="F23" s="15"/>
      <c r="G23" s="15"/>
      <c r="H23" s="16"/>
    </row>
    <row r="24" spans="1:8" ht="27" customHeight="1" x14ac:dyDescent="0.25">
      <c r="A24" s="15"/>
      <c r="B24" s="16"/>
      <c r="C24" s="16"/>
      <c r="D24" s="16"/>
      <c r="E24" s="16"/>
      <c r="F24" s="15"/>
      <c r="G24" s="15"/>
      <c r="H24" s="16"/>
    </row>
    <row r="25" spans="1:8" ht="27" customHeight="1" x14ac:dyDescent="0.25">
      <c r="A25" s="15"/>
      <c r="B25" s="16"/>
      <c r="C25" s="16"/>
      <c r="D25" s="16"/>
      <c r="E25" s="16"/>
      <c r="F25" s="15"/>
      <c r="G25" s="15"/>
      <c r="H25" s="16"/>
    </row>
    <row r="26" spans="1:8" ht="27" customHeight="1" x14ac:dyDescent="0.25">
      <c r="A26" s="15"/>
      <c r="B26" s="16"/>
      <c r="C26" s="16"/>
      <c r="D26" s="16"/>
      <c r="E26" s="16"/>
      <c r="F26" s="15"/>
      <c r="G26" s="15"/>
      <c r="H26" s="16"/>
    </row>
    <row r="27" spans="1:8" ht="27" customHeight="1" x14ac:dyDescent="0.25">
      <c r="A27" s="15"/>
      <c r="B27" s="16"/>
      <c r="C27" s="16"/>
      <c r="D27" s="16"/>
      <c r="E27" s="16"/>
      <c r="F27" s="15"/>
      <c r="G27" s="15"/>
      <c r="H27" s="16"/>
    </row>
    <row r="28" spans="1:8" ht="27" customHeight="1" x14ac:dyDescent="0.25">
      <c r="A28" s="15"/>
      <c r="B28" s="16"/>
      <c r="C28" s="16"/>
      <c r="D28" s="16"/>
      <c r="E28" s="16"/>
      <c r="F28" s="15"/>
      <c r="G28" s="15"/>
      <c r="H28" s="16"/>
    </row>
    <row r="29" spans="1:8" ht="27" customHeight="1" x14ac:dyDescent="0.25">
      <c r="A29" s="15"/>
      <c r="B29" s="16"/>
      <c r="C29" s="16"/>
      <c r="D29" s="16"/>
      <c r="E29" s="16"/>
      <c r="F29" s="15"/>
      <c r="G29" s="15"/>
      <c r="H29" s="16"/>
    </row>
    <row r="30" spans="1:8" ht="27" customHeight="1" x14ac:dyDescent="0.25">
      <c r="A30" s="15"/>
      <c r="B30" s="16"/>
      <c r="C30" s="16"/>
      <c r="D30" s="16"/>
      <c r="E30" s="16"/>
      <c r="F30" s="15"/>
      <c r="G30" s="15"/>
      <c r="H30" s="16"/>
    </row>
    <row r="31" spans="1:8" ht="27" customHeight="1" x14ac:dyDescent="0.25">
      <c r="A31" s="15"/>
      <c r="B31" s="16"/>
      <c r="C31" s="16"/>
      <c r="D31" s="16"/>
      <c r="E31" s="16"/>
      <c r="F31" s="15"/>
      <c r="G31" s="15"/>
      <c r="H31" s="16"/>
    </row>
    <row r="32" spans="1:8" ht="27" customHeight="1" x14ac:dyDescent="0.25">
      <c r="A32" s="15"/>
      <c r="B32" s="16"/>
      <c r="C32" s="16"/>
      <c r="D32" s="16"/>
      <c r="E32" s="16"/>
      <c r="F32" s="15"/>
      <c r="G32" s="15"/>
      <c r="H32" s="16"/>
    </row>
    <row r="33" spans="1:8" ht="27" customHeight="1" x14ac:dyDescent="0.25">
      <c r="A33" s="15"/>
      <c r="B33" s="16"/>
      <c r="C33" s="16"/>
      <c r="D33" s="16"/>
      <c r="E33" s="16"/>
      <c r="F33" s="15"/>
      <c r="G33" s="15"/>
      <c r="H33" s="16"/>
    </row>
    <row r="34" spans="1:8" ht="27" customHeight="1" x14ac:dyDescent="0.25">
      <c r="A34" s="15"/>
      <c r="B34" s="16"/>
      <c r="C34" s="16"/>
      <c r="D34" s="16"/>
      <c r="E34" s="16"/>
      <c r="F34" s="15"/>
      <c r="G34" s="15"/>
      <c r="H34" s="16"/>
    </row>
    <row r="35" spans="1:8" ht="27" customHeight="1" x14ac:dyDescent="0.25">
      <c r="A35" s="15"/>
      <c r="B35" s="16"/>
      <c r="C35" s="16"/>
      <c r="D35" s="16"/>
      <c r="E35" s="16"/>
      <c r="F35" s="15"/>
      <c r="G35" s="15"/>
      <c r="H35" s="16"/>
    </row>
    <row r="36" spans="1:8" ht="27" customHeight="1" x14ac:dyDescent="0.25">
      <c r="A36" s="15"/>
      <c r="B36" s="16"/>
      <c r="C36" s="16"/>
      <c r="D36" s="16"/>
      <c r="E36" s="16"/>
      <c r="F36" s="15"/>
      <c r="G36" s="15"/>
      <c r="H36" s="16"/>
    </row>
    <row r="37" spans="1:8" ht="27" customHeight="1" x14ac:dyDescent="0.25">
      <c r="A37" s="15"/>
      <c r="B37" s="16"/>
      <c r="C37" s="16"/>
      <c r="D37" s="16"/>
      <c r="E37" s="16"/>
      <c r="F37" s="15"/>
      <c r="G37" s="15"/>
      <c r="H37" s="16"/>
    </row>
    <row r="38" spans="1:8" ht="27" customHeight="1" x14ac:dyDescent="0.25">
      <c r="A38" s="15"/>
      <c r="B38" s="16"/>
      <c r="C38" s="16"/>
      <c r="D38" s="16"/>
      <c r="E38" s="16"/>
      <c r="F38" s="15"/>
      <c r="G38" s="15"/>
      <c r="H38" s="16"/>
    </row>
    <row r="39" spans="1:8" ht="27" customHeight="1" x14ac:dyDescent="0.25">
      <c r="A39" s="15"/>
      <c r="B39" s="16"/>
      <c r="C39" s="16"/>
      <c r="D39" s="16"/>
      <c r="E39" s="16"/>
      <c r="F39" s="15"/>
      <c r="G39" s="15"/>
      <c r="H39" s="16"/>
    </row>
    <row r="40" spans="1:8" ht="27" customHeight="1" x14ac:dyDescent="0.25">
      <c r="A40" s="15"/>
      <c r="B40" s="16"/>
      <c r="C40" s="16"/>
      <c r="D40" s="16"/>
      <c r="E40" s="16"/>
      <c r="F40" s="15"/>
      <c r="G40" s="15"/>
      <c r="H40" s="16"/>
    </row>
    <row r="41" spans="1:8" ht="27" customHeight="1" x14ac:dyDescent="0.25">
      <c r="A41" s="15"/>
      <c r="B41" s="16"/>
      <c r="C41" s="16"/>
      <c r="D41" s="16"/>
      <c r="E41" s="16"/>
      <c r="F41" s="15"/>
      <c r="G41" s="15"/>
      <c r="H41" s="16"/>
    </row>
    <row r="42" spans="1:8" ht="27" customHeight="1" x14ac:dyDescent="0.25">
      <c r="A42" s="15"/>
      <c r="B42" s="16"/>
      <c r="C42" s="16"/>
      <c r="D42" s="16"/>
      <c r="E42" s="16"/>
      <c r="F42" s="15"/>
      <c r="G42" s="15"/>
      <c r="H42" s="16"/>
    </row>
    <row r="43" spans="1:8" ht="27" customHeight="1" x14ac:dyDescent="0.25">
      <c r="A43" s="15"/>
      <c r="B43" s="16"/>
      <c r="C43" s="16"/>
      <c r="D43" s="16"/>
      <c r="E43" s="16"/>
      <c r="F43" s="15"/>
      <c r="G43" s="15"/>
      <c r="H43" s="16"/>
    </row>
    <row r="44" spans="1:8" ht="27" customHeight="1" x14ac:dyDescent="0.25">
      <c r="A44" s="15"/>
      <c r="B44" s="16"/>
      <c r="C44" s="16"/>
      <c r="D44" s="16"/>
      <c r="E44" s="16"/>
      <c r="F44" s="15"/>
      <c r="G44" s="15"/>
      <c r="H44" s="16"/>
    </row>
    <row r="45" spans="1:8" ht="27" customHeight="1" x14ac:dyDescent="0.25">
      <c r="A45" s="15"/>
      <c r="B45" s="16"/>
      <c r="C45" s="16"/>
      <c r="D45" s="16"/>
      <c r="E45" s="16"/>
      <c r="F45" s="15"/>
      <c r="G45" s="15"/>
      <c r="H45" s="16"/>
    </row>
    <row r="46" spans="1:8" ht="27" customHeight="1" x14ac:dyDescent="0.25">
      <c r="A46" s="15"/>
      <c r="B46" s="16"/>
      <c r="C46" s="16"/>
      <c r="D46" s="16"/>
      <c r="E46" s="16"/>
      <c r="F46" s="15"/>
      <c r="G46" s="15"/>
      <c r="H46" s="16"/>
    </row>
    <row r="47" spans="1:8" ht="27" customHeight="1" x14ac:dyDescent="0.25">
      <c r="A47" s="15"/>
      <c r="B47" s="16"/>
      <c r="C47" s="16"/>
      <c r="D47" s="16"/>
      <c r="E47" s="16"/>
      <c r="F47" s="15"/>
      <c r="G47" s="15"/>
      <c r="H47" s="16"/>
    </row>
    <row r="48" spans="1:8" ht="27" customHeight="1" x14ac:dyDescent="0.25">
      <c r="A48" s="15"/>
      <c r="B48" s="16"/>
      <c r="C48" s="16"/>
      <c r="D48" s="16"/>
      <c r="E48" s="16"/>
      <c r="F48" s="15"/>
      <c r="G48" s="15"/>
      <c r="H48" s="16"/>
    </row>
    <row r="49" spans="1:8" ht="27" customHeight="1" x14ac:dyDescent="0.25">
      <c r="A49" s="15"/>
      <c r="B49" s="16"/>
      <c r="C49" s="16"/>
      <c r="D49" s="16"/>
      <c r="E49" s="16"/>
      <c r="F49" s="15"/>
      <c r="G49" s="15"/>
      <c r="H49" s="16"/>
    </row>
    <row r="50" spans="1:8" ht="27" customHeight="1" x14ac:dyDescent="0.25">
      <c r="A50" s="15"/>
      <c r="B50" s="16"/>
      <c r="C50" s="16"/>
      <c r="D50" s="16"/>
      <c r="E50" s="16"/>
      <c r="F50" s="15"/>
      <c r="G50" s="15"/>
      <c r="H50" s="16"/>
    </row>
  </sheetData>
  <sheetProtection sheet="1" objects="1" scenarios="1" selectLockedCells="1"/>
  <mergeCells count="2">
    <mergeCell ref="C1:D6"/>
    <mergeCell ref="E4:E7"/>
  </mergeCells>
  <dataValidations count="2">
    <dataValidation type="decimal" errorStyle="warning" operator="greaterThanOrEqual" allowBlank="1" showErrorMessage="1" errorTitle="Data for MBTUH" error="MBTUH should be a number &gt;= 0." sqref="F12:F50" xr:uid="{3225A8CE-E700-4D6A-B6ED-756E163CC695}">
      <formula1>0</formula1>
    </dataValidation>
    <dataValidation type="decimal" errorStyle="warning" allowBlank="1" showErrorMessage="1" errorTitle="Data for SST" error="SST should be a number between -50 and 70." sqref="G12:G50" xr:uid="{47861D1F-27DB-431B-9FDE-E866ECAD5D6C}">
      <formula1>-50</formula1>
      <formula2>70</formula2>
    </dataValidation>
  </dataValidations>
  <printOptions horizontalCentered="1"/>
  <pageMargins left="0.25" right="0.25" top="0.25" bottom="0.25" header="0.3" footer="0.3"/>
  <pageSetup scale="63" fitToHeight="0" orientation="portrait" verticalDpi="0" r:id="rId1"/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6FB79-F37F-4D75-9D61-10845BF08A68}">
  <sheetPr codeName="Sheet6"/>
  <dimension ref="A1:U438"/>
  <sheetViews>
    <sheetView topLeftCell="A397" workbookViewId="0">
      <selection activeCell="G428" sqref="G428:I429"/>
    </sheetView>
  </sheetViews>
  <sheetFormatPr defaultRowHeight="15" x14ac:dyDescent="0.25"/>
  <cols>
    <col min="1" max="1" width="5.42578125" bestFit="1" customWidth="1"/>
    <col min="2" max="2" width="9.5703125" bestFit="1" customWidth="1"/>
    <col min="3" max="3" width="20.85546875" bestFit="1" customWidth="1"/>
    <col min="4" max="4" width="9.85546875" bestFit="1" customWidth="1"/>
    <col min="5" max="5" width="35.7109375" bestFit="1" customWidth="1"/>
    <col min="6" max="6" width="27.7109375" customWidth="1"/>
    <col min="7" max="7" width="12.42578125" bestFit="1" customWidth="1"/>
    <col min="8" max="8" width="12.42578125" customWidth="1"/>
    <col min="9" max="9" width="9.140625" bestFit="1" customWidth="1"/>
    <col min="10" max="10" width="7.85546875" bestFit="1" customWidth="1"/>
    <col min="13" max="13" width="5.42578125" bestFit="1" customWidth="1"/>
    <col min="14" max="14" width="9.5703125" bestFit="1" customWidth="1"/>
    <col min="15" max="15" width="20.85546875" bestFit="1" customWidth="1"/>
    <col min="16" max="16" width="9.85546875" bestFit="1" customWidth="1"/>
    <col min="17" max="17" width="9.7109375" bestFit="1" customWidth="1"/>
    <col min="19" max="19" width="5.42578125" bestFit="1" customWidth="1"/>
    <col min="20" max="20" width="6" bestFit="1" customWidth="1"/>
    <col min="21" max="21" width="9.7109375" bestFit="1" customWidth="1"/>
  </cols>
  <sheetData>
    <row r="1" spans="1:21" x14ac:dyDescent="0.25">
      <c r="A1" t="s">
        <v>176</v>
      </c>
      <c r="B1" t="s">
        <v>229</v>
      </c>
      <c r="C1" t="s">
        <v>177</v>
      </c>
      <c r="D1" t="s">
        <v>252</v>
      </c>
      <c r="E1" t="s">
        <v>180</v>
      </c>
      <c r="F1" t="s">
        <v>200</v>
      </c>
      <c r="G1" t="s">
        <v>210</v>
      </c>
      <c r="H1" t="s">
        <v>363</v>
      </c>
      <c r="I1" t="s">
        <v>211</v>
      </c>
      <c r="J1" t="s">
        <v>228</v>
      </c>
      <c r="M1" t="s">
        <v>176</v>
      </c>
      <c r="N1" t="s">
        <v>229</v>
      </c>
      <c r="O1" t="s">
        <v>177</v>
      </c>
      <c r="P1" t="s">
        <v>252</v>
      </c>
      <c r="Q1" t="s">
        <v>227</v>
      </c>
      <c r="S1" t="s">
        <v>176</v>
      </c>
      <c r="T1" t="s">
        <v>230</v>
      </c>
      <c r="U1" t="s">
        <v>227</v>
      </c>
    </row>
    <row r="2" spans="1:21" x14ac:dyDescent="0.25">
      <c r="A2" t="s">
        <v>178</v>
      </c>
      <c r="B2">
        <v>1</v>
      </c>
      <c r="C2" t="s">
        <v>1</v>
      </c>
      <c r="D2">
        <v>1.01</v>
      </c>
      <c r="E2" t="s">
        <v>3</v>
      </c>
      <c r="G2" t="str">
        <f>IF(ISBLANK(Customer_Company),"",Customer_Company)</f>
        <v/>
      </c>
      <c r="I2" t="s">
        <v>212</v>
      </c>
      <c r="J2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  <c r="M2" t="str" cm="1">
        <f t="array" ref="M2:P24">_xlfn._xlws.SORT(_xlfn.UNIQUE(Tbl_Results[[Tab]:[Section ID]]),4)</f>
        <v>Main</v>
      </c>
      <c r="N2">
        <v>1</v>
      </c>
      <c r="O2" t="str">
        <v>Customer Information</v>
      </c>
      <c r="P2">
        <v>1.01</v>
      </c>
      <c r="Q2" t="b">
        <f>COUNTIFS(Tbl_Results[Section ID],P2,Tbl_Results[Missing],TRUE)=0</f>
        <v>0</v>
      </c>
      <c r="S2" t="str" cm="1">
        <f t="array" ref="S2:T4">_xlfn._xlws.SORT(_xlfn.UNIQUE(Tbl_Results[[Tab]:[Tab Index]]),2)</f>
        <v>Main</v>
      </c>
      <c r="T2">
        <v>1</v>
      </c>
      <c r="U2" t="b">
        <f>COUNTIFS(Tbl_Results[Tab Index],T2,Tbl_Results[Missing],TRUE)=0</f>
        <v>0</v>
      </c>
    </row>
    <row r="3" spans="1:21" x14ac:dyDescent="0.25">
      <c r="A3" t="s">
        <v>178</v>
      </c>
      <c r="B3">
        <v>1</v>
      </c>
      <c r="C3" t="s">
        <v>1</v>
      </c>
      <c r="D3">
        <v>1.01</v>
      </c>
      <c r="E3" t="s">
        <v>5</v>
      </c>
      <c r="G3" t="str">
        <f>IF(ISBLANK(Customer_Address),"",Customer_Address)</f>
        <v/>
      </c>
      <c r="I3" t="s">
        <v>212</v>
      </c>
      <c r="J3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  <c r="M3" t="str">
        <v>Main</v>
      </c>
      <c r="N3">
        <v>1</v>
      </c>
      <c r="O3" t="str">
        <v>Sales Information</v>
      </c>
      <c r="P3">
        <v>1.02</v>
      </c>
      <c r="Q3" t="b">
        <f>COUNTIFS(Tbl_Results[Section ID],P3,Tbl_Results[Missing],TRUE)=0</f>
        <v>0</v>
      </c>
      <c r="S3" t="str">
        <v>IPR</v>
      </c>
      <c r="T3">
        <v>2</v>
      </c>
      <c r="U3" t="b">
        <f>COUNTIFS(Tbl_Results[Tab Index],T3,Tbl_Results[Missing],TRUE)=0</f>
        <v>0</v>
      </c>
    </row>
    <row r="4" spans="1:21" x14ac:dyDescent="0.25">
      <c r="A4" t="s">
        <v>178</v>
      </c>
      <c r="B4">
        <v>1</v>
      </c>
      <c r="C4" t="s">
        <v>1</v>
      </c>
      <c r="D4">
        <v>1.01</v>
      </c>
      <c r="E4" t="s">
        <v>6</v>
      </c>
      <c r="G4" t="str">
        <f>IF(ISBLANK(Customer_City),"",Customer_City)</f>
        <v/>
      </c>
      <c r="I4" t="s">
        <v>212</v>
      </c>
      <c r="J4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  <c r="M4" t="str">
        <v>Main</v>
      </c>
      <c r="N4">
        <v>1</v>
      </c>
      <c r="O4" t="str">
        <v>Send Quote to:</v>
      </c>
      <c r="P4">
        <v>1.03</v>
      </c>
      <c r="Q4" t="b">
        <f>COUNTIFS(Tbl_Results[Section ID],P4,Tbl_Results[Missing],TRUE)=0</f>
        <v>0</v>
      </c>
      <c r="S4" t="str">
        <v>OPS</v>
      </c>
      <c r="T4">
        <v>3</v>
      </c>
      <c r="U4" t="b">
        <f>COUNTIFS(Tbl_Results[Tab Index],T4,Tbl_Results[Missing],TRUE)=0</f>
        <v>0</v>
      </c>
    </row>
    <row r="5" spans="1:21" x14ac:dyDescent="0.25">
      <c r="A5" t="s">
        <v>178</v>
      </c>
      <c r="B5">
        <v>1</v>
      </c>
      <c r="C5" t="s">
        <v>1</v>
      </c>
      <c r="D5">
        <v>1.01</v>
      </c>
      <c r="E5" t="s">
        <v>7</v>
      </c>
      <c r="G5" t="str">
        <f>IF(ISBLANK(Customer_Contact),"",Customer_Contact)</f>
        <v/>
      </c>
      <c r="I5" t="s">
        <v>212</v>
      </c>
      <c r="J5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  <c r="M5" t="str">
        <v>Main</v>
      </c>
      <c r="N5">
        <v>1</v>
      </c>
      <c r="O5" t="str">
        <v>Project Information</v>
      </c>
      <c r="P5">
        <v>1.1000000000000001</v>
      </c>
      <c r="Q5" t="b">
        <f>COUNTIFS(Tbl_Results[Section ID],P5,Tbl_Results[Missing],TRUE)=0</f>
        <v>0</v>
      </c>
    </row>
    <row r="6" spans="1:21" x14ac:dyDescent="0.25">
      <c r="A6" t="s">
        <v>178</v>
      </c>
      <c r="B6">
        <v>1</v>
      </c>
      <c r="C6" t="s">
        <v>1</v>
      </c>
      <c r="D6">
        <v>1.01</v>
      </c>
      <c r="E6" t="s">
        <v>8</v>
      </c>
      <c r="G6" t="str">
        <f>IF(ISBLANK(Customer_Phone),"",Customer_Phone)</f>
        <v/>
      </c>
      <c r="J6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  <c r="M6" t="str">
        <v>IPR</v>
      </c>
      <c r="N6">
        <v>2</v>
      </c>
      <c r="O6" t="str">
        <v>Electrical Information</v>
      </c>
      <c r="P6">
        <v>2.1</v>
      </c>
      <c r="Q6" t="b">
        <f>COUNTIFS(Tbl_Results[Section ID],P6,Tbl_Results[Missing],TRUE)=0</f>
        <v>0</v>
      </c>
    </row>
    <row r="7" spans="1:21" x14ac:dyDescent="0.25">
      <c r="A7" t="s">
        <v>178</v>
      </c>
      <c r="B7">
        <v>1</v>
      </c>
      <c r="C7" t="s">
        <v>1</v>
      </c>
      <c r="D7">
        <v>1.01</v>
      </c>
      <c r="E7" t="s">
        <v>11</v>
      </c>
      <c r="G7" t="str">
        <f>IF(ISBLANK(Customer_Fax),"",Customer_Fax)</f>
        <v/>
      </c>
      <c r="J7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  <c r="M7" t="str">
        <v>IPR</v>
      </c>
      <c r="N7">
        <v>2</v>
      </c>
      <c r="O7" t="str">
        <v>Compressors</v>
      </c>
      <c r="P7">
        <v>2.2000000000000002</v>
      </c>
      <c r="Q7" t="b">
        <f>COUNTIFS(Tbl_Results[Section ID],P7,Tbl_Results[Missing],TRUE)=0</f>
        <v>0</v>
      </c>
    </row>
    <row r="8" spans="1:21" x14ac:dyDescent="0.25">
      <c r="A8" t="s">
        <v>178</v>
      </c>
      <c r="B8">
        <v>1</v>
      </c>
      <c r="C8" t="s">
        <v>1</v>
      </c>
      <c r="D8">
        <v>1.01</v>
      </c>
      <c r="E8" t="s">
        <v>13</v>
      </c>
      <c r="G8" t="str">
        <f>IF(ISBLANK(Customer_Mobile),"",Customer_Mobile)</f>
        <v/>
      </c>
      <c r="J8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  <c r="M8" t="str">
        <v>IPR</v>
      </c>
      <c r="N8">
        <v>2</v>
      </c>
      <c r="O8" t="str">
        <v>Control System</v>
      </c>
      <c r="P8">
        <v>2.2999999999999998</v>
      </c>
      <c r="Q8" t="b">
        <f>COUNTIFS(Tbl_Results[Section ID],P8,Tbl_Results[Missing],TRUE)=0</f>
        <v>0</v>
      </c>
    </row>
    <row r="9" spans="1:21" x14ac:dyDescent="0.25">
      <c r="A9" t="s">
        <v>178</v>
      </c>
      <c r="B9">
        <v>1</v>
      </c>
      <c r="C9" t="s">
        <v>1</v>
      </c>
      <c r="D9">
        <v>1.01</v>
      </c>
      <c r="E9" t="s">
        <v>14</v>
      </c>
      <c r="G9" t="str">
        <f>IF(ISBLANK(Customer_Email),"",Customer_Email)</f>
        <v/>
      </c>
      <c r="J9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  <c r="M9" t="str">
        <v>IPR</v>
      </c>
      <c r="N9">
        <v>2</v>
      </c>
      <c r="O9" t="str">
        <v>Discharge</v>
      </c>
      <c r="P9">
        <v>2.4</v>
      </c>
      <c r="Q9" t="b">
        <f>COUNTIFS(Tbl_Results[Section ID],P9,Tbl_Results[Missing],TRUE)=0</f>
        <v>0</v>
      </c>
    </row>
    <row r="10" spans="1:21" x14ac:dyDescent="0.25">
      <c r="A10" t="s">
        <v>178</v>
      </c>
      <c r="B10">
        <v>1</v>
      </c>
      <c r="C10" t="s">
        <v>2</v>
      </c>
      <c r="D10">
        <v>1.02</v>
      </c>
      <c r="E10" t="s">
        <v>26</v>
      </c>
      <c r="G10" t="str">
        <f>IF(ISBLANK(Sales_RSM),"",Sales_RSM)</f>
        <v/>
      </c>
      <c r="I10" t="s">
        <v>212</v>
      </c>
      <c r="J10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  <c r="M10" t="str">
        <v>IPR</v>
      </c>
      <c r="N10">
        <v>2</v>
      </c>
      <c r="O10" t="str">
        <v>Suction</v>
      </c>
      <c r="P10">
        <v>2.5</v>
      </c>
      <c r="Q10" t="b">
        <f>COUNTIFS(Tbl_Results[Section ID],P10,Tbl_Results[Missing],TRUE)=0</f>
        <v>1</v>
      </c>
    </row>
    <row r="11" spans="1:21" x14ac:dyDescent="0.25">
      <c r="A11" t="s">
        <v>178</v>
      </c>
      <c r="B11">
        <v>1</v>
      </c>
      <c r="C11" t="s">
        <v>2</v>
      </c>
      <c r="D11">
        <v>1.02</v>
      </c>
      <c r="E11" t="s">
        <v>27</v>
      </c>
      <c r="G11" t="str">
        <f>IF(ISBLANK(Sales_Rep),"",Sales_Rep)</f>
        <v/>
      </c>
      <c r="J11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  <c r="M11" t="str">
        <v>IPR</v>
      </c>
      <c r="N11">
        <v>2</v>
      </c>
      <c r="O11" t="str">
        <v>Receiver</v>
      </c>
      <c r="P11">
        <v>2.6</v>
      </c>
      <c r="Q11" t="b">
        <f>COUNTIFS(Tbl_Results[Section ID],P11,Tbl_Results[Missing],TRUE)=0</f>
        <v>0</v>
      </c>
    </row>
    <row r="12" spans="1:21" x14ac:dyDescent="0.25">
      <c r="A12" t="s">
        <v>178</v>
      </c>
      <c r="B12">
        <v>1</v>
      </c>
      <c r="C12" t="s">
        <v>2</v>
      </c>
      <c r="D12">
        <v>1.02</v>
      </c>
      <c r="E12" t="s">
        <v>28</v>
      </c>
      <c r="G12" t="str">
        <f>IF(ISBLANK(Sales_Quote_Due),"",Sales_Quote_Due)</f>
        <v/>
      </c>
      <c r="I12" t="s">
        <v>212</v>
      </c>
      <c r="J12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  <c r="M12" t="str">
        <v>IPR</v>
      </c>
      <c r="N12">
        <v>2</v>
      </c>
      <c r="O12" t="str">
        <v>Control Valves</v>
      </c>
      <c r="P12">
        <v>2.7</v>
      </c>
      <c r="Q12" t="b">
        <f>COUNTIFS(Tbl_Results[Section ID],P12,Tbl_Results[Missing],TRUE)=0</f>
        <v>0</v>
      </c>
    </row>
    <row r="13" spans="1:21" x14ac:dyDescent="0.25">
      <c r="A13" t="s">
        <v>178</v>
      </c>
      <c r="B13">
        <v>1</v>
      </c>
      <c r="C13" t="s">
        <v>2</v>
      </c>
      <c r="D13">
        <v>1.02</v>
      </c>
      <c r="E13" t="s">
        <v>29</v>
      </c>
      <c r="G13" t="str">
        <f>IF(ISBLANK(Sales_RFQ_Received),"",Sales_RFQ_Received)</f>
        <v/>
      </c>
      <c r="J13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  <c r="M13" t="str">
        <v>IPR</v>
      </c>
      <c r="N13">
        <v>2</v>
      </c>
      <c r="O13" t="str">
        <v>Defrost</v>
      </c>
      <c r="P13">
        <v>2.8</v>
      </c>
      <c r="Q13" t="b">
        <f>COUNTIFS(Tbl_Results[Section ID],P13,Tbl_Results[Missing],TRUE)=0</f>
        <v>0</v>
      </c>
    </row>
    <row r="14" spans="1:21" x14ac:dyDescent="0.25">
      <c r="A14" t="s">
        <v>178</v>
      </c>
      <c r="B14">
        <v>1</v>
      </c>
      <c r="C14" t="s">
        <v>2</v>
      </c>
      <c r="D14">
        <v>1.02</v>
      </c>
      <c r="E14" t="s">
        <v>9</v>
      </c>
      <c r="G14" t="str">
        <f>IF(ISBLANK(Sales_Quote_Class),"",Sales_Quote_Class)</f>
        <v>B</v>
      </c>
      <c r="H14" t="s">
        <v>10</v>
      </c>
      <c r="I14" t="s">
        <v>212</v>
      </c>
      <c r="J14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  <c r="M14" t="str">
        <v>IPR</v>
      </c>
      <c r="N14">
        <v>2</v>
      </c>
      <c r="O14" t="str">
        <v>CO2 Considerations</v>
      </c>
      <c r="P14">
        <v>2.9</v>
      </c>
      <c r="Q14" t="b">
        <f>COUNTIFS(Tbl_Results[Section ID],P14,Tbl_Results[Missing],TRUE)=0</f>
        <v>1</v>
      </c>
    </row>
    <row r="15" spans="1:21" x14ac:dyDescent="0.25">
      <c r="A15" t="s">
        <v>178</v>
      </c>
      <c r="B15">
        <v>1</v>
      </c>
      <c r="C15" t="s">
        <v>2</v>
      </c>
      <c r="D15">
        <v>1.02</v>
      </c>
      <c r="E15" t="s">
        <v>12</v>
      </c>
      <c r="G15">
        <f>IF(ISBLANK(Sales_Multiplier),"",Sales_Multiplier)</f>
        <v>0.42499999999999999</v>
      </c>
      <c r="H15">
        <v>0.42499999999999999</v>
      </c>
      <c r="I15" t="s">
        <v>212</v>
      </c>
      <c r="J15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  <c r="M15" t="str">
        <v>OPS</v>
      </c>
      <c r="N15">
        <v>3</v>
      </c>
      <c r="O15" t="str">
        <v>Electrical Information</v>
      </c>
      <c r="P15">
        <v>3.1</v>
      </c>
      <c r="Q15" t="b">
        <f>COUNTIFS(Tbl_Results[Section ID],P15,Tbl_Results[Missing],TRUE)=0</f>
        <v>0</v>
      </c>
    </row>
    <row r="16" spans="1:21" x14ac:dyDescent="0.25">
      <c r="A16" t="s">
        <v>178</v>
      </c>
      <c r="B16">
        <v>1</v>
      </c>
      <c r="C16" t="s">
        <v>15</v>
      </c>
      <c r="D16">
        <v>1.03</v>
      </c>
      <c r="E16" t="s">
        <v>7</v>
      </c>
      <c r="G16" t="str">
        <f>IF(ISBLANK(Quote_Contact),"",Quote_Contact)</f>
        <v/>
      </c>
      <c r="I16" t="s">
        <v>212</v>
      </c>
      <c r="J16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  <c r="M16" t="str">
        <v>OPS</v>
      </c>
      <c r="N16">
        <v>3</v>
      </c>
      <c r="O16" t="str">
        <v>CO2 Considerations</v>
      </c>
      <c r="P16">
        <v>3.1</v>
      </c>
      <c r="Q16" t="b">
        <f>COUNTIFS(Tbl_Results[Section ID],P16,Tbl_Results[Missing],TRUE)=0</f>
        <v>0</v>
      </c>
    </row>
    <row r="17" spans="1:17" x14ac:dyDescent="0.25">
      <c r="A17" t="s">
        <v>178</v>
      </c>
      <c r="B17">
        <v>1</v>
      </c>
      <c r="C17" t="s">
        <v>15</v>
      </c>
      <c r="D17">
        <v>1.03</v>
      </c>
      <c r="E17" t="s">
        <v>30</v>
      </c>
      <c r="G17" t="str">
        <f>IF(ISBLANK(Quote_Email),"",Quote_Email)</f>
        <v/>
      </c>
      <c r="I17" t="s">
        <v>212</v>
      </c>
      <c r="J17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  <c r="M17" t="str">
        <v>OPS</v>
      </c>
      <c r="N17">
        <v>3</v>
      </c>
      <c r="O17" t="str">
        <v>Compressors</v>
      </c>
      <c r="P17">
        <v>3.2</v>
      </c>
      <c r="Q17" t="b">
        <f>COUNTIFS(Tbl_Results[Section ID],P17,Tbl_Results[Missing],TRUE)=0</f>
        <v>0</v>
      </c>
    </row>
    <row r="18" spans="1:17" x14ac:dyDescent="0.25">
      <c r="A18" t="s">
        <v>178</v>
      </c>
      <c r="B18">
        <v>1</v>
      </c>
      <c r="C18" t="s">
        <v>179</v>
      </c>
      <c r="D18">
        <v>1.1000000000000001</v>
      </c>
      <c r="E18" t="s">
        <v>18</v>
      </c>
      <c r="G18" t="str">
        <f>IF(ISBLANK(Project_Name),"",Project_Name)</f>
        <v/>
      </c>
      <c r="I18" t="s">
        <v>212</v>
      </c>
      <c r="J18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  <c r="M18" t="str">
        <v>OPS</v>
      </c>
      <c r="N18">
        <v>3</v>
      </c>
      <c r="O18" t="str">
        <v>Control System</v>
      </c>
      <c r="P18">
        <v>3.3</v>
      </c>
      <c r="Q18" t="b">
        <f>COUNTIFS(Tbl_Results[Section ID],P18,Tbl_Results[Missing],TRUE)=0</f>
        <v>0</v>
      </c>
    </row>
    <row r="19" spans="1:17" x14ac:dyDescent="0.25">
      <c r="A19" t="s">
        <v>178</v>
      </c>
      <c r="B19">
        <v>1</v>
      </c>
      <c r="C19" t="s">
        <v>179</v>
      </c>
      <c r="D19">
        <v>1.1000000000000001</v>
      </c>
      <c r="E19" t="s">
        <v>19</v>
      </c>
      <c r="G19" t="str">
        <f>IF(ISBLANK(Project_Location),"",Project_Location)</f>
        <v/>
      </c>
      <c r="I19" t="s">
        <v>212</v>
      </c>
      <c r="J19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  <c r="M19" t="str">
        <v>OPS</v>
      </c>
      <c r="N19">
        <v>3</v>
      </c>
      <c r="O19" t="str">
        <v>Discharge</v>
      </c>
      <c r="P19">
        <v>3.4</v>
      </c>
      <c r="Q19" t="b">
        <f>COUNTIFS(Tbl_Results[Section ID],P19,Tbl_Results[Missing],TRUE)=0</f>
        <v>0</v>
      </c>
    </row>
    <row r="20" spans="1:17" x14ac:dyDescent="0.25">
      <c r="A20" t="s">
        <v>178</v>
      </c>
      <c r="B20">
        <v>1</v>
      </c>
      <c r="C20" t="s">
        <v>179</v>
      </c>
      <c r="D20">
        <v>1.1000000000000001</v>
      </c>
      <c r="E20" t="s">
        <v>20</v>
      </c>
      <c r="G20" t="str">
        <f>IF(ISBLANK(Project_Type),"",Project_Type)</f>
        <v>Supermarket</v>
      </c>
      <c r="H20" t="s">
        <v>21</v>
      </c>
      <c r="I20" t="s">
        <v>212</v>
      </c>
      <c r="J20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  <c r="M20" t="str">
        <v>OPS</v>
      </c>
      <c r="N20">
        <v>3</v>
      </c>
      <c r="O20" t="str">
        <v>Suction</v>
      </c>
      <c r="P20">
        <v>3.5</v>
      </c>
      <c r="Q20" t="b">
        <f>COUNTIFS(Tbl_Results[Section ID],P20,Tbl_Results[Missing],TRUE)=0</f>
        <v>1</v>
      </c>
    </row>
    <row r="21" spans="1:17" x14ac:dyDescent="0.25">
      <c r="A21" t="s">
        <v>178</v>
      </c>
      <c r="B21">
        <v>1</v>
      </c>
      <c r="C21" t="s">
        <v>179</v>
      </c>
      <c r="D21">
        <v>1.1000000000000001</v>
      </c>
      <c r="E21" t="s">
        <v>55</v>
      </c>
      <c r="G21" t="str">
        <f>IF(ISBLANK(Project_Elevation),"",Project_Elevation)</f>
        <v/>
      </c>
      <c r="J21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  <c r="M21" t="str">
        <v>OPS</v>
      </c>
      <c r="N21">
        <v>3</v>
      </c>
      <c r="O21" t="str">
        <v>Receiver</v>
      </c>
      <c r="P21">
        <v>3.6</v>
      </c>
      <c r="Q21" t="b">
        <f>COUNTIFS(Tbl_Results[Section ID],P21,Tbl_Results[Missing],TRUE)=0</f>
        <v>0</v>
      </c>
    </row>
    <row r="22" spans="1:17" x14ac:dyDescent="0.25">
      <c r="A22" t="s">
        <v>178</v>
      </c>
      <c r="B22">
        <v>1</v>
      </c>
      <c r="C22" t="s">
        <v>179</v>
      </c>
      <c r="D22">
        <v>1.1000000000000001</v>
      </c>
      <c r="E22" t="s">
        <v>34</v>
      </c>
      <c r="F22" t="s">
        <v>181</v>
      </c>
      <c r="G22" t="b">
        <v>0</v>
      </c>
      <c r="H22" t="b">
        <v>0</v>
      </c>
      <c r="I22" t="s">
        <v>213</v>
      </c>
      <c r="J22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  <c r="M22" t="str">
        <v>OPS</v>
      </c>
      <c r="N22">
        <v>3</v>
      </c>
      <c r="O22" t="str">
        <v>Control Valves</v>
      </c>
      <c r="P22">
        <v>3.7</v>
      </c>
      <c r="Q22" t="b">
        <f>COUNTIFS(Tbl_Results[Section ID],P22,Tbl_Results[Missing],TRUE)=0</f>
        <v>0</v>
      </c>
    </row>
    <row r="23" spans="1:17" x14ac:dyDescent="0.25">
      <c r="A23" t="s">
        <v>178</v>
      </c>
      <c r="B23">
        <v>1</v>
      </c>
      <c r="C23" t="s">
        <v>179</v>
      </c>
      <c r="D23">
        <v>1.1000000000000001</v>
      </c>
      <c r="E23" t="s">
        <v>34</v>
      </c>
      <c r="F23" t="s">
        <v>182</v>
      </c>
      <c r="G23" t="b">
        <v>0</v>
      </c>
      <c r="H23" t="b">
        <v>0</v>
      </c>
      <c r="I23" t="s">
        <v>213</v>
      </c>
      <c r="J23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  <c r="M23" t="str">
        <v>OPS</v>
      </c>
      <c r="N23">
        <v>3</v>
      </c>
      <c r="O23" t="str">
        <v>Defrost</v>
      </c>
      <c r="P23">
        <v>3.8</v>
      </c>
      <c r="Q23" t="b">
        <f>COUNTIFS(Tbl_Results[Section ID],P23,Tbl_Results[Missing],TRUE)=0</f>
        <v>0</v>
      </c>
    </row>
    <row r="24" spans="1:17" x14ac:dyDescent="0.25">
      <c r="A24" t="s">
        <v>178</v>
      </c>
      <c r="B24">
        <v>1</v>
      </c>
      <c r="C24" t="s">
        <v>179</v>
      </c>
      <c r="D24">
        <v>1.1000000000000001</v>
      </c>
      <c r="E24" t="s">
        <v>34</v>
      </c>
      <c r="F24" t="s">
        <v>183</v>
      </c>
      <c r="G24" t="b">
        <v>0</v>
      </c>
      <c r="H24" t="b">
        <v>0</v>
      </c>
      <c r="I24" t="s">
        <v>213</v>
      </c>
      <c r="J24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  <c r="M24" t="str">
        <v>OPS</v>
      </c>
      <c r="N24">
        <v>3</v>
      </c>
      <c r="O24" t="str">
        <v>OPS Options</v>
      </c>
      <c r="P24">
        <v>3.9</v>
      </c>
      <c r="Q24" t="b">
        <f>COUNTIFS(Tbl_Results[Section ID],P24,Tbl_Results[Missing],TRUE)=0</f>
        <v>0</v>
      </c>
    </row>
    <row r="25" spans="1:17" x14ac:dyDescent="0.25">
      <c r="A25" t="s">
        <v>178</v>
      </c>
      <c r="B25">
        <v>1</v>
      </c>
      <c r="C25" t="s">
        <v>179</v>
      </c>
      <c r="D25">
        <v>1.1000000000000001</v>
      </c>
      <c r="E25" t="s">
        <v>34</v>
      </c>
      <c r="F25" t="s">
        <v>184</v>
      </c>
      <c r="G25" t="b">
        <v>0</v>
      </c>
      <c r="H25" t="b">
        <v>0</v>
      </c>
      <c r="I25" t="s">
        <v>213</v>
      </c>
      <c r="J25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26" spans="1:17" x14ac:dyDescent="0.25">
      <c r="A26" t="s">
        <v>178</v>
      </c>
      <c r="B26">
        <v>1</v>
      </c>
      <c r="C26" t="s">
        <v>179</v>
      </c>
      <c r="D26">
        <v>1.1000000000000001</v>
      </c>
      <c r="E26" t="s">
        <v>34</v>
      </c>
      <c r="F26" t="s">
        <v>185</v>
      </c>
      <c r="G26" t="b">
        <v>0</v>
      </c>
      <c r="H26" t="b">
        <v>0</v>
      </c>
      <c r="I26" t="s">
        <v>213</v>
      </c>
      <c r="J26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27" spans="1:17" x14ac:dyDescent="0.25">
      <c r="A27" t="s">
        <v>178</v>
      </c>
      <c r="B27">
        <v>1</v>
      </c>
      <c r="C27" t="s">
        <v>179</v>
      </c>
      <c r="D27">
        <v>1.1000000000000001</v>
      </c>
      <c r="E27" t="s">
        <v>34</v>
      </c>
      <c r="F27" t="s">
        <v>186</v>
      </c>
      <c r="G27" t="b">
        <v>0</v>
      </c>
      <c r="H27" t="b">
        <v>0</v>
      </c>
      <c r="I27" t="s">
        <v>213</v>
      </c>
      <c r="J27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28" spans="1:17" x14ac:dyDescent="0.25">
      <c r="A28" t="s">
        <v>178</v>
      </c>
      <c r="B28">
        <v>1</v>
      </c>
      <c r="C28" t="s">
        <v>179</v>
      </c>
      <c r="D28">
        <v>1.1000000000000001</v>
      </c>
      <c r="E28" t="s">
        <v>34</v>
      </c>
      <c r="F28" t="s">
        <v>187</v>
      </c>
      <c r="G28" t="b">
        <v>0</v>
      </c>
      <c r="H28" t="b">
        <v>0</v>
      </c>
      <c r="I28" t="s">
        <v>213</v>
      </c>
      <c r="J28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29" spans="1:17" x14ac:dyDescent="0.25">
      <c r="A29" t="s">
        <v>178</v>
      </c>
      <c r="B29">
        <v>1</v>
      </c>
      <c r="C29" t="s">
        <v>179</v>
      </c>
      <c r="D29">
        <v>1.1000000000000001</v>
      </c>
      <c r="E29" t="s">
        <v>34</v>
      </c>
      <c r="F29" t="s">
        <v>188</v>
      </c>
      <c r="G29" t="b">
        <v>0</v>
      </c>
      <c r="H29" t="b">
        <v>0</v>
      </c>
      <c r="I29" t="s">
        <v>213</v>
      </c>
      <c r="J29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30" spans="1:17" x14ac:dyDescent="0.25">
      <c r="A30" t="s">
        <v>178</v>
      </c>
      <c r="B30">
        <v>1</v>
      </c>
      <c r="C30" t="s">
        <v>179</v>
      </c>
      <c r="D30">
        <v>1.1000000000000001</v>
      </c>
      <c r="E30" t="s">
        <v>34</v>
      </c>
      <c r="F30" t="s">
        <v>189</v>
      </c>
      <c r="G30" t="b">
        <v>0</v>
      </c>
      <c r="H30" t="b">
        <v>0</v>
      </c>
      <c r="I30" t="s">
        <v>213</v>
      </c>
      <c r="J30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31" spans="1:17" x14ac:dyDescent="0.25">
      <c r="A31" t="s">
        <v>178</v>
      </c>
      <c r="B31">
        <v>1</v>
      </c>
      <c r="C31" t="s">
        <v>179</v>
      </c>
      <c r="D31">
        <v>1.1000000000000001</v>
      </c>
      <c r="E31" t="s">
        <v>34</v>
      </c>
      <c r="F31" t="s">
        <v>190</v>
      </c>
      <c r="G31" t="b">
        <v>0</v>
      </c>
      <c r="H31" t="b">
        <v>0</v>
      </c>
      <c r="I31" t="s">
        <v>213</v>
      </c>
      <c r="J31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32" spans="1:17" x14ac:dyDescent="0.25">
      <c r="A32" t="s">
        <v>178</v>
      </c>
      <c r="B32">
        <v>1</v>
      </c>
      <c r="C32" t="s">
        <v>179</v>
      </c>
      <c r="D32">
        <v>1.1000000000000001</v>
      </c>
      <c r="E32" t="s">
        <v>34</v>
      </c>
      <c r="F32" t="s">
        <v>191</v>
      </c>
      <c r="G32" t="b">
        <v>0</v>
      </c>
      <c r="H32" t="b">
        <v>0</v>
      </c>
      <c r="I32" t="s">
        <v>213</v>
      </c>
      <c r="J32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33" spans="1:10" x14ac:dyDescent="0.25">
      <c r="A33" t="s">
        <v>178</v>
      </c>
      <c r="B33">
        <v>1</v>
      </c>
      <c r="C33" t="s">
        <v>179</v>
      </c>
      <c r="D33">
        <v>1.1000000000000001</v>
      </c>
      <c r="E33" t="s">
        <v>192</v>
      </c>
      <c r="F33" t="s">
        <v>194</v>
      </c>
      <c r="G33" t="b">
        <v>0</v>
      </c>
      <c r="H33" t="b">
        <v>0</v>
      </c>
      <c r="I33" t="s">
        <v>213</v>
      </c>
      <c r="J33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34" spans="1:10" x14ac:dyDescent="0.25">
      <c r="A34" t="s">
        <v>178</v>
      </c>
      <c r="B34">
        <v>1</v>
      </c>
      <c r="C34" t="s">
        <v>179</v>
      </c>
      <c r="D34">
        <v>1.1000000000000001</v>
      </c>
      <c r="E34" t="s">
        <v>192</v>
      </c>
      <c r="F34" t="s">
        <v>195</v>
      </c>
      <c r="G34" t="b">
        <v>0</v>
      </c>
      <c r="H34" t="b">
        <v>0</v>
      </c>
      <c r="I34" t="s">
        <v>213</v>
      </c>
      <c r="J34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35" spans="1:10" x14ac:dyDescent="0.25">
      <c r="A35" t="s">
        <v>178</v>
      </c>
      <c r="B35">
        <v>1</v>
      </c>
      <c r="C35" t="s">
        <v>179</v>
      </c>
      <c r="D35">
        <v>1.1000000000000001</v>
      </c>
      <c r="E35" t="s">
        <v>192</v>
      </c>
      <c r="F35" t="s">
        <v>196</v>
      </c>
      <c r="G35" t="b">
        <v>0</v>
      </c>
      <c r="H35" t="b">
        <v>0</v>
      </c>
      <c r="I35" t="s">
        <v>213</v>
      </c>
      <c r="J35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36" spans="1:10" x14ac:dyDescent="0.25">
      <c r="A36" t="s">
        <v>178</v>
      </c>
      <c r="B36">
        <v>1</v>
      </c>
      <c r="C36" t="s">
        <v>179</v>
      </c>
      <c r="D36">
        <v>1.1000000000000001</v>
      </c>
      <c r="E36" t="s">
        <v>192</v>
      </c>
      <c r="F36" t="s">
        <v>197</v>
      </c>
      <c r="G36" t="b">
        <v>0</v>
      </c>
      <c r="H36" t="b">
        <v>0</v>
      </c>
      <c r="I36" t="s">
        <v>213</v>
      </c>
      <c r="J36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37" spans="1:10" x14ac:dyDescent="0.25">
      <c r="A37" t="s">
        <v>178</v>
      </c>
      <c r="B37">
        <v>1</v>
      </c>
      <c r="C37" t="s">
        <v>179</v>
      </c>
      <c r="D37">
        <v>1.1000000000000001</v>
      </c>
      <c r="E37" t="s">
        <v>192</v>
      </c>
      <c r="F37" t="s">
        <v>198</v>
      </c>
      <c r="G37" t="b">
        <v>0</v>
      </c>
      <c r="H37" t="b">
        <v>0</v>
      </c>
      <c r="I37" t="s">
        <v>213</v>
      </c>
      <c r="J37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38" spans="1:10" x14ac:dyDescent="0.25">
      <c r="A38" t="s">
        <v>178</v>
      </c>
      <c r="B38">
        <v>1</v>
      </c>
      <c r="C38" t="s">
        <v>179</v>
      </c>
      <c r="D38">
        <v>1.1000000000000001</v>
      </c>
      <c r="E38" t="s">
        <v>192</v>
      </c>
      <c r="F38" t="s">
        <v>78</v>
      </c>
      <c r="G38" t="b">
        <v>0</v>
      </c>
      <c r="H38" t="b">
        <v>0</v>
      </c>
      <c r="I38" t="s">
        <v>213</v>
      </c>
      <c r="J38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39" spans="1:10" x14ac:dyDescent="0.25">
      <c r="A39" t="s">
        <v>178</v>
      </c>
      <c r="B39">
        <v>1</v>
      </c>
      <c r="C39" t="s">
        <v>179</v>
      </c>
      <c r="D39">
        <v>1.1000000000000001</v>
      </c>
      <c r="E39" t="s">
        <v>193</v>
      </c>
      <c r="F39" t="s">
        <v>194</v>
      </c>
      <c r="G39" t="b">
        <v>0</v>
      </c>
      <c r="H39" t="b">
        <v>0</v>
      </c>
      <c r="I39" t="s">
        <v>213</v>
      </c>
      <c r="J39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40" spans="1:10" x14ac:dyDescent="0.25">
      <c r="A40" t="s">
        <v>178</v>
      </c>
      <c r="B40">
        <v>1</v>
      </c>
      <c r="C40" t="s">
        <v>179</v>
      </c>
      <c r="D40">
        <v>1.1000000000000001</v>
      </c>
      <c r="E40" t="s">
        <v>193</v>
      </c>
      <c r="F40" t="s">
        <v>195</v>
      </c>
      <c r="G40" t="b">
        <v>0</v>
      </c>
      <c r="H40" t="b">
        <v>0</v>
      </c>
      <c r="I40" t="s">
        <v>213</v>
      </c>
      <c r="J40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41" spans="1:10" x14ac:dyDescent="0.25">
      <c r="A41" t="s">
        <v>178</v>
      </c>
      <c r="B41">
        <v>1</v>
      </c>
      <c r="C41" t="s">
        <v>179</v>
      </c>
      <c r="D41">
        <v>1.1000000000000001</v>
      </c>
      <c r="E41" t="s">
        <v>193</v>
      </c>
      <c r="F41" t="s">
        <v>196</v>
      </c>
      <c r="G41" t="b">
        <v>0</v>
      </c>
      <c r="H41" t="b">
        <v>0</v>
      </c>
      <c r="I41" t="s">
        <v>213</v>
      </c>
      <c r="J41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42" spans="1:10" x14ac:dyDescent="0.25">
      <c r="A42" t="s">
        <v>178</v>
      </c>
      <c r="B42">
        <v>1</v>
      </c>
      <c r="C42" t="s">
        <v>179</v>
      </c>
      <c r="D42">
        <v>1.1000000000000001</v>
      </c>
      <c r="E42" t="s">
        <v>193</v>
      </c>
      <c r="F42" t="s">
        <v>197</v>
      </c>
      <c r="G42" t="b">
        <v>0</v>
      </c>
      <c r="H42" t="b">
        <v>0</v>
      </c>
      <c r="I42" t="s">
        <v>213</v>
      </c>
      <c r="J42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43" spans="1:10" x14ac:dyDescent="0.25">
      <c r="A43" t="s">
        <v>178</v>
      </c>
      <c r="B43">
        <v>1</v>
      </c>
      <c r="C43" t="s">
        <v>179</v>
      </c>
      <c r="D43">
        <v>1.1000000000000001</v>
      </c>
      <c r="E43" t="s">
        <v>193</v>
      </c>
      <c r="F43" t="s">
        <v>198</v>
      </c>
      <c r="G43" t="b">
        <v>0</v>
      </c>
      <c r="H43" t="b">
        <v>0</v>
      </c>
      <c r="I43" t="s">
        <v>213</v>
      </c>
      <c r="J43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44" spans="1:10" x14ac:dyDescent="0.25">
      <c r="A44" t="s">
        <v>178</v>
      </c>
      <c r="B44">
        <v>1</v>
      </c>
      <c r="C44" t="s">
        <v>179</v>
      </c>
      <c r="D44">
        <v>1.1000000000000001</v>
      </c>
      <c r="E44" t="s">
        <v>193</v>
      </c>
      <c r="F44" t="s">
        <v>78</v>
      </c>
      <c r="G44" t="b">
        <v>0</v>
      </c>
      <c r="H44" t="b">
        <v>0</v>
      </c>
      <c r="I44" t="s">
        <v>213</v>
      </c>
      <c r="J44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45" spans="1:10" x14ac:dyDescent="0.25">
      <c r="A45" t="s">
        <v>178</v>
      </c>
      <c r="B45">
        <v>1</v>
      </c>
      <c r="C45" t="s">
        <v>179</v>
      </c>
      <c r="D45">
        <v>1.1000000000000001</v>
      </c>
      <c r="E45" t="s">
        <v>199</v>
      </c>
      <c r="G45" t="str">
        <f>IF(ISBLANK(Refrigerant_Other),"",Refrigerant_Other)</f>
        <v/>
      </c>
      <c r="J45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46" spans="1:10" x14ac:dyDescent="0.25">
      <c r="A46" t="s">
        <v>178</v>
      </c>
      <c r="B46">
        <v>1</v>
      </c>
      <c r="C46" t="s">
        <v>179</v>
      </c>
      <c r="D46">
        <v>1.1000000000000001</v>
      </c>
      <c r="E46" t="s">
        <v>201</v>
      </c>
      <c r="G46" t="str">
        <f>IF(ISBLANK(Ambient_Conditions),"",Ambient_Conditions)</f>
        <v/>
      </c>
      <c r="J46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47" spans="1:10" x14ac:dyDescent="0.25">
      <c r="A47" t="s">
        <v>178</v>
      </c>
      <c r="B47">
        <v>1</v>
      </c>
      <c r="C47" t="s">
        <v>179</v>
      </c>
      <c r="D47">
        <v>1.1000000000000001</v>
      </c>
      <c r="E47" t="s">
        <v>202</v>
      </c>
      <c r="G47" t="b">
        <v>0</v>
      </c>
      <c r="H47" t="b">
        <v>0</v>
      </c>
      <c r="J47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48" spans="1:10" x14ac:dyDescent="0.25">
      <c r="A48" t="s">
        <v>178</v>
      </c>
      <c r="B48">
        <v>1</v>
      </c>
      <c r="C48" t="s">
        <v>179</v>
      </c>
      <c r="D48">
        <v>1.1000000000000001</v>
      </c>
      <c r="E48" t="s">
        <v>60</v>
      </c>
      <c r="G48" t="str">
        <f>IF(ISBLANK(Machine_Room_Location),"",Machine_Room_Location)</f>
        <v/>
      </c>
      <c r="J48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49" spans="1:10" x14ac:dyDescent="0.25">
      <c r="A49" t="s">
        <v>178</v>
      </c>
      <c r="B49">
        <v>1</v>
      </c>
      <c r="C49" t="s">
        <v>179</v>
      </c>
      <c r="D49">
        <v>1.1000000000000001</v>
      </c>
      <c r="E49" t="s">
        <v>203</v>
      </c>
      <c r="G49" t="str">
        <f>IF(ISBLANK(Condenser_Location),"",Condenser_Location)</f>
        <v/>
      </c>
      <c r="J49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50" spans="1:10" x14ac:dyDescent="0.25">
      <c r="A50" t="s">
        <v>178</v>
      </c>
      <c r="B50">
        <v>1</v>
      </c>
      <c r="C50" t="s">
        <v>179</v>
      </c>
      <c r="D50">
        <v>1.1000000000000001</v>
      </c>
      <c r="E50" t="s">
        <v>204</v>
      </c>
      <c r="G50" t="b">
        <v>0</v>
      </c>
      <c r="H50" t="b">
        <v>0</v>
      </c>
      <c r="J50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51" spans="1:10" x14ac:dyDescent="0.25">
      <c r="A51" t="s">
        <v>178</v>
      </c>
      <c r="B51">
        <v>1</v>
      </c>
      <c r="C51" t="s">
        <v>179</v>
      </c>
      <c r="D51">
        <v>1.1000000000000001</v>
      </c>
      <c r="E51" t="s">
        <v>205</v>
      </c>
      <c r="G51" t="b">
        <v>0</v>
      </c>
      <c r="H51" t="b">
        <v>0</v>
      </c>
      <c r="J51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52" spans="1:10" x14ac:dyDescent="0.25">
      <c r="A52" t="s">
        <v>178</v>
      </c>
      <c r="B52">
        <v>1</v>
      </c>
      <c r="C52" t="s">
        <v>179</v>
      </c>
      <c r="D52">
        <v>1.1000000000000001</v>
      </c>
      <c r="E52" t="s">
        <v>206</v>
      </c>
      <c r="G52" t="b">
        <v>0</v>
      </c>
      <c r="H52" t="b">
        <v>0</v>
      </c>
      <c r="J52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53" spans="1:10" x14ac:dyDescent="0.25">
      <c r="A53" t="s">
        <v>178</v>
      </c>
      <c r="B53">
        <v>1</v>
      </c>
      <c r="C53" t="s">
        <v>179</v>
      </c>
      <c r="D53">
        <v>1.1000000000000001</v>
      </c>
      <c r="E53" t="s">
        <v>207</v>
      </c>
      <c r="G53" t="str">
        <f>IF(ISBLANK(Length),"",Length)</f>
        <v/>
      </c>
      <c r="J53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54" spans="1:10" x14ac:dyDescent="0.25">
      <c r="A54" t="s">
        <v>178</v>
      </c>
      <c r="B54">
        <v>1</v>
      </c>
      <c r="C54" t="s">
        <v>179</v>
      </c>
      <c r="D54">
        <v>1.1000000000000001</v>
      </c>
      <c r="E54" t="s">
        <v>208</v>
      </c>
      <c r="G54" t="str">
        <f>IF(ISBLANK(Width),"",Width)</f>
        <v/>
      </c>
      <c r="J54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55" spans="1:10" x14ac:dyDescent="0.25">
      <c r="A55" t="s">
        <v>178</v>
      </c>
      <c r="B55">
        <v>1</v>
      </c>
      <c r="C55" t="s">
        <v>179</v>
      </c>
      <c r="D55">
        <v>1.1000000000000001</v>
      </c>
      <c r="E55" t="s">
        <v>209</v>
      </c>
      <c r="G55" t="str">
        <f>IF(ISBLANK(Height),"",Height)</f>
        <v/>
      </c>
      <c r="J55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56" spans="1:10" x14ac:dyDescent="0.25">
      <c r="A56" t="s">
        <v>214</v>
      </c>
      <c r="B56">
        <v>2</v>
      </c>
      <c r="C56" t="s">
        <v>62</v>
      </c>
      <c r="D56">
        <v>2.1</v>
      </c>
      <c r="E56" t="s">
        <v>215</v>
      </c>
      <c r="G56" t="b">
        <v>0</v>
      </c>
      <c r="H56" t="b">
        <v>0</v>
      </c>
      <c r="J56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57" spans="1:10" x14ac:dyDescent="0.25">
      <c r="A57" t="s">
        <v>214</v>
      </c>
      <c r="B57">
        <v>2</v>
      </c>
      <c r="C57" t="s">
        <v>62</v>
      </c>
      <c r="D57">
        <v>2.1</v>
      </c>
      <c r="E57" t="s">
        <v>216</v>
      </c>
      <c r="G57" t="b">
        <v>0</v>
      </c>
      <c r="H57" t="b">
        <v>0</v>
      </c>
      <c r="J57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58" spans="1:10" x14ac:dyDescent="0.25">
      <c r="A58" t="s">
        <v>214</v>
      </c>
      <c r="B58">
        <v>2</v>
      </c>
      <c r="C58" t="s">
        <v>62</v>
      </c>
      <c r="D58">
        <v>2.1</v>
      </c>
      <c r="E58" t="s">
        <v>217</v>
      </c>
      <c r="G58" t="str">
        <f>IF(ISBLANK(IPR_SCCR),"",IPR_SCCR)</f>
        <v/>
      </c>
      <c r="J58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59" spans="1:10" x14ac:dyDescent="0.25">
      <c r="A59" t="s">
        <v>214</v>
      </c>
      <c r="B59">
        <v>2</v>
      </c>
      <c r="C59" t="s">
        <v>62</v>
      </c>
      <c r="D59">
        <v>2.1</v>
      </c>
      <c r="E59" t="s">
        <v>65</v>
      </c>
      <c r="F59" t="s">
        <v>218</v>
      </c>
      <c r="G59" t="b">
        <v>0</v>
      </c>
      <c r="H59" t="b">
        <v>0</v>
      </c>
      <c r="I59" t="s">
        <v>213</v>
      </c>
      <c r="J59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60" spans="1:10" x14ac:dyDescent="0.25">
      <c r="A60" t="s">
        <v>214</v>
      </c>
      <c r="B60">
        <v>2</v>
      </c>
      <c r="C60" t="s">
        <v>62</v>
      </c>
      <c r="D60">
        <v>2.1</v>
      </c>
      <c r="E60" t="s">
        <v>65</v>
      </c>
      <c r="F60" t="s">
        <v>219</v>
      </c>
      <c r="G60" t="b">
        <v>0</v>
      </c>
      <c r="H60" t="b">
        <v>0</v>
      </c>
      <c r="I60" t="s">
        <v>213</v>
      </c>
      <c r="J60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61" spans="1:10" x14ac:dyDescent="0.25">
      <c r="A61" t="s">
        <v>214</v>
      </c>
      <c r="B61">
        <v>2</v>
      </c>
      <c r="C61" t="s">
        <v>62</v>
      </c>
      <c r="D61">
        <v>2.1</v>
      </c>
      <c r="E61" t="s">
        <v>65</v>
      </c>
      <c r="F61" t="s">
        <v>220</v>
      </c>
      <c r="G61" t="b">
        <v>0</v>
      </c>
      <c r="H61" t="b">
        <v>0</v>
      </c>
      <c r="I61" t="s">
        <v>213</v>
      </c>
      <c r="J61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62" spans="1:10" x14ac:dyDescent="0.25">
      <c r="A62" t="s">
        <v>214</v>
      </c>
      <c r="B62">
        <v>2</v>
      </c>
      <c r="C62" t="s">
        <v>62</v>
      </c>
      <c r="D62">
        <v>2.1</v>
      </c>
      <c r="E62" t="s">
        <v>65</v>
      </c>
      <c r="F62" t="s">
        <v>221</v>
      </c>
      <c r="G62" t="b">
        <v>0</v>
      </c>
      <c r="H62" t="b">
        <v>0</v>
      </c>
      <c r="I62" t="s">
        <v>213</v>
      </c>
      <c r="J62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63" spans="1:10" x14ac:dyDescent="0.25">
      <c r="A63" t="s">
        <v>214</v>
      </c>
      <c r="B63">
        <v>2</v>
      </c>
      <c r="C63" t="s">
        <v>62</v>
      </c>
      <c r="D63">
        <v>2.1</v>
      </c>
      <c r="E63" t="s">
        <v>66</v>
      </c>
      <c r="F63" t="s">
        <v>222</v>
      </c>
      <c r="G63" t="b">
        <v>0</v>
      </c>
      <c r="H63" t="b">
        <v>0</v>
      </c>
      <c r="I63" t="s">
        <v>213</v>
      </c>
      <c r="J63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64" spans="1:10" x14ac:dyDescent="0.25">
      <c r="A64" t="s">
        <v>214</v>
      </c>
      <c r="B64">
        <v>2</v>
      </c>
      <c r="C64" t="s">
        <v>62</v>
      </c>
      <c r="D64">
        <v>2.1</v>
      </c>
      <c r="E64" t="s">
        <v>66</v>
      </c>
      <c r="F64" t="s">
        <v>223</v>
      </c>
      <c r="G64" t="b">
        <v>0</v>
      </c>
      <c r="H64" t="b">
        <v>0</v>
      </c>
      <c r="I64" t="s">
        <v>213</v>
      </c>
      <c r="J64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65" spans="1:10" x14ac:dyDescent="0.25">
      <c r="A65" t="s">
        <v>214</v>
      </c>
      <c r="B65">
        <v>2</v>
      </c>
      <c r="C65" t="s">
        <v>62</v>
      </c>
      <c r="D65">
        <v>2.1</v>
      </c>
      <c r="E65" t="s">
        <v>74</v>
      </c>
      <c r="F65" t="s">
        <v>224</v>
      </c>
      <c r="G65" t="b">
        <v>0</v>
      </c>
      <c r="H65" t="b">
        <v>0</v>
      </c>
      <c r="I65" t="s">
        <v>213</v>
      </c>
      <c r="J65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66" spans="1:10" x14ac:dyDescent="0.25">
      <c r="A66" t="s">
        <v>214</v>
      </c>
      <c r="B66">
        <v>2</v>
      </c>
      <c r="C66" t="s">
        <v>62</v>
      </c>
      <c r="D66">
        <v>2.1</v>
      </c>
      <c r="E66" t="s">
        <v>74</v>
      </c>
      <c r="F66" t="s">
        <v>225</v>
      </c>
      <c r="G66" t="b">
        <v>0</v>
      </c>
      <c r="H66" t="b">
        <v>0</v>
      </c>
      <c r="I66" t="s">
        <v>213</v>
      </c>
      <c r="J66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67" spans="1:10" x14ac:dyDescent="0.25">
      <c r="A67" t="s">
        <v>214</v>
      </c>
      <c r="B67">
        <v>2</v>
      </c>
      <c r="C67" t="s">
        <v>62</v>
      </c>
      <c r="D67">
        <v>2.1</v>
      </c>
      <c r="E67" t="s">
        <v>74</v>
      </c>
      <c r="F67" t="s">
        <v>226</v>
      </c>
      <c r="G67" t="b">
        <v>0</v>
      </c>
      <c r="H67" t="b">
        <v>0</v>
      </c>
      <c r="I67" t="s">
        <v>213</v>
      </c>
      <c r="J67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68" spans="1:10" x14ac:dyDescent="0.25">
      <c r="A68" t="s">
        <v>214</v>
      </c>
      <c r="B68">
        <v>2</v>
      </c>
      <c r="C68" t="s">
        <v>71</v>
      </c>
      <c r="D68">
        <v>2.2000000000000002</v>
      </c>
      <c r="E68" t="s">
        <v>460</v>
      </c>
      <c r="G68" t="b">
        <v>0</v>
      </c>
      <c r="H68" t="b">
        <v>0</v>
      </c>
      <c r="J68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69" spans="1:10" x14ac:dyDescent="0.25">
      <c r="A69" t="s">
        <v>214</v>
      </c>
      <c r="B69">
        <v>2</v>
      </c>
      <c r="C69" t="s">
        <v>71</v>
      </c>
      <c r="D69">
        <v>2.2000000000000002</v>
      </c>
      <c r="E69" t="s">
        <v>461</v>
      </c>
      <c r="G69" t="b">
        <v>0</v>
      </c>
      <c r="H69" t="b">
        <v>0</v>
      </c>
      <c r="J69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70" spans="1:10" x14ac:dyDescent="0.25">
      <c r="A70" t="s">
        <v>214</v>
      </c>
      <c r="B70">
        <v>2</v>
      </c>
      <c r="C70" t="s">
        <v>71</v>
      </c>
      <c r="D70">
        <v>2.2000000000000002</v>
      </c>
      <c r="E70" t="s">
        <v>462</v>
      </c>
      <c r="G70" t="b">
        <v>0</v>
      </c>
      <c r="H70" t="b">
        <v>0</v>
      </c>
      <c r="J70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71" spans="1:10" x14ac:dyDescent="0.25">
      <c r="A71" t="s">
        <v>214</v>
      </c>
      <c r="B71">
        <v>2</v>
      </c>
      <c r="C71" t="s">
        <v>71</v>
      </c>
      <c r="D71">
        <v>2.2000000000000002</v>
      </c>
      <c r="E71" t="s">
        <v>463</v>
      </c>
      <c r="G71" t="b">
        <v>0</v>
      </c>
      <c r="H71" t="b">
        <v>0</v>
      </c>
      <c r="J71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72" spans="1:10" x14ac:dyDescent="0.25">
      <c r="A72" t="s">
        <v>214</v>
      </c>
      <c r="B72">
        <v>2</v>
      </c>
      <c r="C72" t="s">
        <v>71</v>
      </c>
      <c r="D72">
        <v>2.2000000000000002</v>
      </c>
      <c r="E72" t="s">
        <v>464</v>
      </c>
      <c r="G72" t="b">
        <v>0</v>
      </c>
      <c r="H72" t="b">
        <v>0</v>
      </c>
      <c r="J72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73" spans="1:10" x14ac:dyDescent="0.25">
      <c r="A73" t="s">
        <v>214</v>
      </c>
      <c r="B73">
        <v>2</v>
      </c>
      <c r="C73" t="s">
        <v>71</v>
      </c>
      <c r="D73">
        <v>2.2000000000000002</v>
      </c>
      <c r="E73" t="s">
        <v>465</v>
      </c>
      <c r="G73" t="b">
        <v>0</v>
      </c>
      <c r="H73" t="b">
        <v>0</v>
      </c>
      <c r="J73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74" spans="1:10" x14ac:dyDescent="0.25">
      <c r="A74" t="s">
        <v>214</v>
      </c>
      <c r="B74">
        <v>2</v>
      </c>
      <c r="C74" t="s">
        <v>71</v>
      </c>
      <c r="D74">
        <v>2.2000000000000002</v>
      </c>
      <c r="E74" t="s">
        <v>466</v>
      </c>
      <c r="G74" t="b">
        <v>0</v>
      </c>
      <c r="H74" t="b">
        <v>0</v>
      </c>
      <c r="J74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75" spans="1:10" x14ac:dyDescent="0.25">
      <c r="A75" t="s">
        <v>214</v>
      </c>
      <c r="B75">
        <v>2</v>
      </c>
      <c r="C75" t="s">
        <v>71</v>
      </c>
      <c r="D75">
        <v>2.2000000000000002</v>
      </c>
      <c r="E75" t="s">
        <v>231</v>
      </c>
      <c r="G75" t="b">
        <v>0</v>
      </c>
      <c r="H75" t="b">
        <v>0</v>
      </c>
      <c r="J75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76" spans="1:10" x14ac:dyDescent="0.25">
      <c r="A76" t="s">
        <v>214</v>
      </c>
      <c r="B76">
        <v>2</v>
      </c>
      <c r="C76" t="s">
        <v>71</v>
      </c>
      <c r="D76">
        <v>2.2000000000000002</v>
      </c>
      <c r="E76" t="s">
        <v>467</v>
      </c>
      <c r="G76" t="str">
        <f>IF(ISBLANK(IPR_Comp_Mfg_Other),"",IPR_Comp_Mfg_Other)</f>
        <v/>
      </c>
      <c r="J76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77" spans="1:10" x14ac:dyDescent="0.25">
      <c r="A77" t="s">
        <v>214</v>
      </c>
      <c r="B77">
        <v>2</v>
      </c>
      <c r="C77" t="s">
        <v>71</v>
      </c>
      <c r="D77">
        <v>2.2000000000000002</v>
      </c>
      <c r="E77" t="s">
        <v>232</v>
      </c>
      <c r="F77" t="s">
        <v>234</v>
      </c>
      <c r="G77" t="b">
        <v>1</v>
      </c>
      <c r="H77" t="b">
        <v>1</v>
      </c>
      <c r="I77" t="s">
        <v>213</v>
      </c>
      <c r="J77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78" spans="1:10" x14ac:dyDescent="0.25">
      <c r="A78" t="s">
        <v>214</v>
      </c>
      <c r="B78">
        <v>2</v>
      </c>
      <c r="C78" t="s">
        <v>71</v>
      </c>
      <c r="D78">
        <v>2.2000000000000002</v>
      </c>
      <c r="E78" t="s">
        <v>232</v>
      </c>
      <c r="F78" t="s">
        <v>235</v>
      </c>
      <c r="G78" t="b">
        <v>0</v>
      </c>
      <c r="H78" t="b">
        <v>0</v>
      </c>
      <c r="I78" t="s">
        <v>213</v>
      </c>
      <c r="J78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79" spans="1:10" x14ac:dyDescent="0.25">
      <c r="A79" t="s">
        <v>214</v>
      </c>
      <c r="B79">
        <v>2</v>
      </c>
      <c r="C79" t="s">
        <v>71</v>
      </c>
      <c r="D79">
        <v>2.2000000000000002</v>
      </c>
      <c r="E79" t="s">
        <v>232</v>
      </c>
      <c r="F79" t="s">
        <v>236</v>
      </c>
      <c r="G79" t="b">
        <v>0</v>
      </c>
      <c r="H79" t="b">
        <v>0</v>
      </c>
      <c r="I79" t="s">
        <v>213</v>
      </c>
      <c r="J79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80" spans="1:10" x14ac:dyDescent="0.25">
      <c r="A80" t="s">
        <v>214</v>
      </c>
      <c r="B80">
        <v>2</v>
      </c>
      <c r="C80" t="s">
        <v>71</v>
      </c>
      <c r="D80">
        <v>2.2000000000000002</v>
      </c>
      <c r="E80" t="s">
        <v>232</v>
      </c>
      <c r="F80" t="s">
        <v>237</v>
      </c>
      <c r="G80" t="b">
        <v>0</v>
      </c>
      <c r="H80" t="b">
        <v>0</v>
      </c>
      <c r="I80" t="s">
        <v>213</v>
      </c>
      <c r="J80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81" spans="1:10" x14ac:dyDescent="0.25">
      <c r="A81" t="s">
        <v>214</v>
      </c>
      <c r="B81">
        <v>2</v>
      </c>
      <c r="C81" t="s">
        <v>71</v>
      </c>
      <c r="D81">
        <v>2.2000000000000002</v>
      </c>
      <c r="E81" t="s">
        <v>233</v>
      </c>
      <c r="F81" t="s">
        <v>238</v>
      </c>
      <c r="G81" t="b">
        <v>0</v>
      </c>
      <c r="H81" t="b">
        <v>0</v>
      </c>
      <c r="I81" t="s">
        <v>213</v>
      </c>
      <c r="J81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82" spans="1:10" x14ac:dyDescent="0.25">
      <c r="A82" t="s">
        <v>214</v>
      </c>
      <c r="B82">
        <v>2</v>
      </c>
      <c r="C82" t="s">
        <v>71</v>
      </c>
      <c r="D82">
        <v>2.2000000000000002</v>
      </c>
      <c r="E82" t="s">
        <v>233</v>
      </c>
      <c r="F82" t="s">
        <v>239</v>
      </c>
      <c r="G82" t="b">
        <v>0</v>
      </c>
      <c r="H82" t="b">
        <v>0</v>
      </c>
      <c r="I82" t="s">
        <v>213</v>
      </c>
      <c r="J82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83" spans="1:10" x14ac:dyDescent="0.25">
      <c r="A83" t="s">
        <v>214</v>
      </c>
      <c r="B83">
        <v>2</v>
      </c>
      <c r="C83" t="s">
        <v>71</v>
      </c>
      <c r="D83">
        <v>2.2000000000000002</v>
      </c>
      <c r="E83" t="s">
        <v>240</v>
      </c>
      <c r="F83" t="s">
        <v>241</v>
      </c>
      <c r="G83" t="b">
        <v>1</v>
      </c>
      <c r="H83" t="b">
        <v>1</v>
      </c>
      <c r="I83" t="s">
        <v>213</v>
      </c>
      <c r="J83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84" spans="1:10" x14ac:dyDescent="0.25">
      <c r="A84" t="s">
        <v>214</v>
      </c>
      <c r="B84">
        <v>2</v>
      </c>
      <c r="C84" t="s">
        <v>71</v>
      </c>
      <c r="D84">
        <v>2.2000000000000002</v>
      </c>
      <c r="E84" t="s">
        <v>240</v>
      </c>
      <c r="F84" t="s">
        <v>242</v>
      </c>
      <c r="G84" t="b">
        <v>0</v>
      </c>
      <c r="H84" t="b">
        <v>0</v>
      </c>
      <c r="I84" t="s">
        <v>213</v>
      </c>
      <c r="J84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85" spans="1:10" x14ac:dyDescent="0.25">
      <c r="A85" t="s">
        <v>214</v>
      </c>
      <c r="B85">
        <v>2</v>
      </c>
      <c r="C85" t="s">
        <v>71</v>
      </c>
      <c r="D85">
        <v>2.2000000000000002</v>
      </c>
      <c r="E85" t="s">
        <v>82</v>
      </c>
      <c r="F85" t="s">
        <v>224</v>
      </c>
      <c r="G85" t="b">
        <v>0</v>
      </c>
      <c r="H85" t="b">
        <v>0</v>
      </c>
      <c r="I85" t="s">
        <v>213</v>
      </c>
      <c r="J85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86" spans="1:10" x14ac:dyDescent="0.25">
      <c r="A86" t="s">
        <v>214</v>
      </c>
      <c r="B86">
        <v>2</v>
      </c>
      <c r="C86" t="s">
        <v>71</v>
      </c>
      <c r="D86">
        <v>2.2000000000000002</v>
      </c>
      <c r="E86" t="s">
        <v>82</v>
      </c>
      <c r="F86" t="s">
        <v>243</v>
      </c>
      <c r="G86" t="b">
        <v>0</v>
      </c>
      <c r="H86" t="b">
        <v>0</v>
      </c>
      <c r="I86" t="s">
        <v>213</v>
      </c>
      <c r="J86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87" spans="1:10" x14ac:dyDescent="0.25">
      <c r="A87" t="s">
        <v>214</v>
      </c>
      <c r="B87">
        <v>2</v>
      </c>
      <c r="C87" t="s">
        <v>71</v>
      </c>
      <c r="D87">
        <v>2.2000000000000002</v>
      </c>
      <c r="E87" t="s">
        <v>82</v>
      </c>
      <c r="F87" t="s">
        <v>244</v>
      </c>
      <c r="G87" t="b">
        <v>0</v>
      </c>
      <c r="H87" t="b">
        <v>0</v>
      </c>
      <c r="I87" t="s">
        <v>213</v>
      </c>
      <c r="J87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88" spans="1:10" x14ac:dyDescent="0.25">
      <c r="A88" t="s">
        <v>214</v>
      </c>
      <c r="B88">
        <v>2</v>
      </c>
      <c r="C88" t="s">
        <v>71</v>
      </c>
      <c r="D88">
        <v>2.2000000000000002</v>
      </c>
      <c r="E88" t="s">
        <v>245</v>
      </c>
      <c r="F88" t="s">
        <v>246</v>
      </c>
      <c r="G88" t="b">
        <v>1</v>
      </c>
      <c r="H88" t="b">
        <v>1</v>
      </c>
      <c r="I88" t="s">
        <v>213</v>
      </c>
      <c r="J88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89" spans="1:10" x14ac:dyDescent="0.25">
      <c r="A89" t="s">
        <v>214</v>
      </c>
      <c r="B89">
        <v>2</v>
      </c>
      <c r="C89" t="s">
        <v>71</v>
      </c>
      <c r="D89">
        <v>2.2000000000000002</v>
      </c>
      <c r="E89" t="s">
        <v>245</v>
      </c>
      <c r="F89" t="s">
        <v>247</v>
      </c>
      <c r="G89" t="b">
        <v>0</v>
      </c>
      <c r="H89" t="b">
        <v>0</v>
      </c>
      <c r="I89" t="s">
        <v>213</v>
      </c>
      <c r="J89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90" spans="1:10" x14ac:dyDescent="0.25">
      <c r="A90" t="s">
        <v>214</v>
      </c>
      <c r="B90">
        <v>2</v>
      </c>
      <c r="C90" t="s">
        <v>71</v>
      </c>
      <c r="D90">
        <v>2.2000000000000002</v>
      </c>
      <c r="E90" t="s">
        <v>245</v>
      </c>
      <c r="F90" t="s">
        <v>248</v>
      </c>
      <c r="G90" t="b">
        <v>0</v>
      </c>
      <c r="H90" t="b">
        <v>0</v>
      </c>
      <c r="I90" t="s">
        <v>213</v>
      </c>
      <c r="J90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91" spans="1:10" x14ac:dyDescent="0.25">
      <c r="A91" t="s">
        <v>214</v>
      </c>
      <c r="B91">
        <v>2</v>
      </c>
      <c r="C91" t="s">
        <v>71</v>
      </c>
      <c r="D91">
        <v>2.2000000000000002</v>
      </c>
      <c r="E91" t="s">
        <v>249</v>
      </c>
      <c r="G91" t="b">
        <v>1</v>
      </c>
      <c r="H91" t="b">
        <v>1</v>
      </c>
      <c r="J91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92" spans="1:10" x14ac:dyDescent="0.25">
      <c r="A92" t="s">
        <v>214</v>
      </c>
      <c r="B92">
        <v>2</v>
      </c>
      <c r="C92" t="s">
        <v>71</v>
      </c>
      <c r="D92">
        <v>2.2000000000000002</v>
      </c>
      <c r="E92" t="s">
        <v>250</v>
      </c>
      <c r="G92" t="b">
        <v>0</v>
      </c>
      <c r="H92" t="b">
        <v>0</v>
      </c>
      <c r="J92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93" spans="1:10" x14ac:dyDescent="0.25">
      <c r="A93" t="s">
        <v>214</v>
      </c>
      <c r="B93">
        <v>2</v>
      </c>
      <c r="C93" t="s">
        <v>71</v>
      </c>
      <c r="D93">
        <v>2.2000000000000002</v>
      </c>
      <c r="E93" t="s">
        <v>251</v>
      </c>
      <c r="G93" t="b">
        <v>0</v>
      </c>
      <c r="H93" t="b">
        <v>0</v>
      </c>
      <c r="J93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94" spans="1:10" x14ac:dyDescent="0.25">
      <c r="A94" t="s">
        <v>214</v>
      </c>
      <c r="B94">
        <v>2</v>
      </c>
      <c r="C94" t="s">
        <v>71</v>
      </c>
      <c r="D94">
        <v>2.2000000000000002</v>
      </c>
      <c r="E94" t="s">
        <v>254</v>
      </c>
      <c r="G94" t="b">
        <v>0</v>
      </c>
      <c r="H94" t="b">
        <v>0</v>
      </c>
      <c r="J94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95" spans="1:10" x14ac:dyDescent="0.25">
      <c r="A95" t="s">
        <v>214</v>
      </c>
      <c r="B95">
        <v>2</v>
      </c>
      <c r="C95" t="s">
        <v>71</v>
      </c>
      <c r="D95">
        <v>2.2000000000000002</v>
      </c>
      <c r="E95" t="s">
        <v>255</v>
      </c>
      <c r="G95" t="str">
        <f>IF(ISBLANK(IPR_Subcool_LT_Temp),"",IPR_Subcool_LT_Temp)</f>
        <v/>
      </c>
      <c r="J95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96" spans="1:10" x14ac:dyDescent="0.25">
      <c r="A96" t="s">
        <v>214</v>
      </c>
      <c r="B96">
        <v>2</v>
      </c>
      <c r="C96" t="s">
        <v>71</v>
      </c>
      <c r="D96">
        <v>2.2000000000000002</v>
      </c>
      <c r="E96" t="s">
        <v>256</v>
      </c>
      <c r="G96" t="b">
        <v>0</v>
      </c>
      <c r="H96" t="b">
        <v>0</v>
      </c>
      <c r="J96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97" spans="1:10" x14ac:dyDescent="0.25">
      <c r="A97" t="s">
        <v>214</v>
      </c>
      <c r="B97">
        <v>2</v>
      </c>
      <c r="C97" t="s">
        <v>71</v>
      </c>
      <c r="D97">
        <v>2.2000000000000002</v>
      </c>
      <c r="E97" t="s">
        <v>257</v>
      </c>
      <c r="G97" t="str">
        <f>IF(ISBLANK(IPR_Subcool_MT_Temp),"",IPR_Subcool_MT_Temp)</f>
        <v/>
      </c>
      <c r="J97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98" spans="1:10" x14ac:dyDescent="0.25">
      <c r="A98" t="s">
        <v>214</v>
      </c>
      <c r="B98">
        <v>2</v>
      </c>
      <c r="C98" t="s">
        <v>71</v>
      </c>
      <c r="D98">
        <v>2.2000000000000002</v>
      </c>
      <c r="E98" t="s">
        <v>258</v>
      </c>
      <c r="F98" t="s">
        <v>259</v>
      </c>
      <c r="G98" t="b">
        <v>0</v>
      </c>
      <c r="H98" t="b">
        <v>0</v>
      </c>
      <c r="J98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99" spans="1:10" x14ac:dyDescent="0.25">
      <c r="A99" t="s">
        <v>214</v>
      </c>
      <c r="B99">
        <v>2</v>
      </c>
      <c r="C99" t="s">
        <v>71</v>
      </c>
      <c r="D99">
        <v>2.2000000000000002</v>
      </c>
      <c r="E99" t="s">
        <v>258</v>
      </c>
      <c r="F99" t="s">
        <v>242</v>
      </c>
      <c r="G99" t="b">
        <v>0</v>
      </c>
      <c r="H99" t="b">
        <v>0</v>
      </c>
      <c r="J99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00" spans="1:10" x14ac:dyDescent="0.25">
      <c r="A100" t="s">
        <v>214</v>
      </c>
      <c r="B100">
        <v>2</v>
      </c>
      <c r="C100" t="s">
        <v>85</v>
      </c>
      <c r="D100">
        <v>2.2999999999999998</v>
      </c>
      <c r="E100" t="s">
        <v>87</v>
      </c>
      <c r="F100" t="s">
        <v>443</v>
      </c>
      <c r="G100" t="b">
        <v>0</v>
      </c>
      <c r="H100" t="b">
        <v>0</v>
      </c>
      <c r="I100" t="s">
        <v>213</v>
      </c>
      <c r="J100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101" spans="1:10" x14ac:dyDescent="0.25">
      <c r="A101" t="s">
        <v>214</v>
      </c>
      <c r="B101">
        <v>2</v>
      </c>
      <c r="C101" t="s">
        <v>85</v>
      </c>
      <c r="D101">
        <v>2.2999999999999998</v>
      </c>
      <c r="E101" t="s">
        <v>87</v>
      </c>
      <c r="F101" t="s">
        <v>239</v>
      </c>
      <c r="G101" t="b">
        <v>0</v>
      </c>
      <c r="H101" t="b">
        <v>0</v>
      </c>
      <c r="I101" t="s">
        <v>213</v>
      </c>
      <c r="J101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102" spans="1:10" x14ac:dyDescent="0.25">
      <c r="A102" t="s">
        <v>214</v>
      </c>
      <c r="B102">
        <v>2</v>
      </c>
      <c r="C102" t="s">
        <v>85</v>
      </c>
      <c r="D102">
        <v>2.2999999999999998</v>
      </c>
      <c r="E102" t="s">
        <v>87</v>
      </c>
      <c r="F102" t="s">
        <v>260</v>
      </c>
      <c r="G102" t="b">
        <v>0</v>
      </c>
      <c r="H102" t="b">
        <v>0</v>
      </c>
      <c r="I102" t="s">
        <v>213</v>
      </c>
      <c r="J102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103" spans="1:10" x14ac:dyDescent="0.25">
      <c r="A103" t="s">
        <v>214</v>
      </c>
      <c r="B103">
        <v>2</v>
      </c>
      <c r="C103" t="s">
        <v>85</v>
      </c>
      <c r="D103">
        <v>2.2999999999999998</v>
      </c>
      <c r="E103" t="s">
        <v>87</v>
      </c>
      <c r="F103" t="s">
        <v>261</v>
      </c>
      <c r="G103" t="b">
        <v>0</v>
      </c>
      <c r="H103" t="b">
        <v>0</v>
      </c>
      <c r="I103" t="s">
        <v>213</v>
      </c>
      <c r="J103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104" spans="1:10" x14ac:dyDescent="0.25">
      <c r="A104" t="s">
        <v>214</v>
      </c>
      <c r="B104">
        <v>2</v>
      </c>
      <c r="C104" t="s">
        <v>85</v>
      </c>
      <c r="D104">
        <v>2.2999999999999998</v>
      </c>
      <c r="E104" t="s">
        <v>87</v>
      </c>
      <c r="F104" t="s">
        <v>78</v>
      </c>
      <c r="G104" t="b">
        <v>0</v>
      </c>
      <c r="H104" t="b">
        <v>0</v>
      </c>
      <c r="I104" t="s">
        <v>213</v>
      </c>
      <c r="J104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105" spans="1:10" x14ac:dyDescent="0.25">
      <c r="A105" t="s">
        <v>214</v>
      </c>
      <c r="B105">
        <v>2</v>
      </c>
      <c r="C105" t="s">
        <v>85</v>
      </c>
      <c r="D105">
        <v>2.2999999999999998</v>
      </c>
      <c r="E105" t="s">
        <v>262</v>
      </c>
      <c r="G105" t="str">
        <f>IF(ISBLANK(IPR_Controller_Mfg_Other),"",IPR_Controller_Mfg_Other)</f>
        <v/>
      </c>
      <c r="J105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06" spans="1:10" x14ac:dyDescent="0.25">
      <c r="A106" t="s">
        <v>214</v>
      </c>
      <c r="B106">
        <v>2</v>
      </c>
      <c r="C106" t="s">
        <v>85</v>
      </c>
      <c r="D106">
        <v>2.2999999999999998</v>
      </c>
      <c r="E106" t="s">
        <v>263</v>
      </c>
      <c r="G106" t="str">
        <f>IF(ISBLANK(IPR_Controller_Model),"",IPR_Controller_Model)</f>
        <v/>
      </c>
      <c r="I106" t="s">
        <v>212</v>
      </c>
      <c r="J106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107" spans="1:10" x14ac:dyDescent="0.25">
      <c r="A107" t="s">
        <v>214</v>
      </c>
      <c r="B107">
        <v>2</v>
      </c>
      <c r="C107" t="s">
        <v>85</v>
      </c>
      <c r="D107">
        <v>2.2999999999999998</v>
      </c>
      <c r="E107" t="s">
        <v>89</v>
      </c>
      <c r="F107" t="s">
        <v>264</v>
      </c>
      <c r="G107" t="b">
        <v>1</v>
      </c>
      <c r="H107" t="b">
        <v>1</v>
      </c>
      <c r="I107" t="s">
        <v>213</v>
      </c>
      <c r="J107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08" spans="1:10" x14ac:dyDescent="0.25">
      <c r="A108" t="s">
        <v>214</v>
      </c>
      <c r="B108">
        <v>2</v>
      </c>
      <c r="C108" t="s">
        <v>85</v>
      </c>
      <c r="D108">
        <v>2.2999999999999998</v>
      </c>
      <c r="E108" t="s">
        <v>89</v>
      </c>
      <c r="F108" t="s">
        <v>265</v>
      </c>
      <c r="G108" t="b">
        <v>0</v>
      </c>
      <c r="H108" t="b">
        <v>0</v>
      </c>
      <c r="I108" t="s">
        <v>213</v>
      </c>
      <c r="J108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09" spans="1:10" x14ac:dyDescent="0.25">
      <c r="A109" t="s">
        <v>214</v>
      </c>
      <c r="B109">
        <v>2</v>
      </c>
      <c r="C109" t="s">
        <v>85</v>
      </c>
      <c r="D109">
        <v>2.2999999999999998</v>
      </c>
      <c r="E109" t="s">
        <v>164</v>
      </c>
      <c r="F109" t="s">
        <v>224</v>
      </c>
      <c r="G109" t="b">
        <v>1</v>
      </c>
      <c r="H109" t="b">
        <v>1</v>
      </c>
      <c r="I109" t="s">
        <v>213</v>
      </c>
      <c r="J109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10" spans="1:10" x14ac:dyDescent="0.25">
      <c r="A110" t="s">
        <v>214</v>
      </c>
      <c r="B110">
        <v>2</v>
      </c>
      <c r="C110" t="s">
        <v>85</v>
      </c>
      <c r="D110">
        <v>2.2999999999999998</v>
      </c>
      <c r="E110" t="s">
        <v>164</v>
      </c>
      <c r="F110" t="s">
        <v>266</v>
      </c>
      <c r="G110" t="b">
        <v>0</v>
      </c>
      <c r="H110" t="b">
        <v>0</v>
      </c>
      <c r="I110" t="s">
        <v>213</v>
      </c>
      <c r="J110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11" spans="1:10" x14ac:dyDescent="0.25">
      <c r="A111" t="s">
        <v>214</v>
      </c>
      <c r="B111">
        <v>2</v>
      </c>
      <c r="C111" t="s">
        <v>85</v>
      </c>
      <c r="D111">
        <v>2.2999999999999998</v>
      </c>
      <c r="E111" t="s">
        <v>164</v>
      </c>
      <c r="F111" t="s">
        <v>267</v>
      </c>
      <c r="G111" t="b">
        <v>0</v>
      </c>
      <c r="H111" t="b">
        <v>0</v>
      </c>
      <c r="I111" t="s">
        <v>213</v>
      </c>
      <c r="J111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12" spans="1:10" x14ac:dyDescent="0.25">
      <c r="A112" t="s">
        <v>214</v>
      </c>
      <c r="B112">
        <v>2</v>
      </c>
      <c r="C112" t="s">
        <v>85</v>
      </c>
      <c r="D112">
        <v>2.2999999999999998</v>
      </c>
      <c r="E112" t="s">
        <v>90</v>
      </c>
      <c r="F112" t="s">
        <v>264</v>
      </c>
      <c r="G112" t="b">
        <v>1</v>
      </c>
      <c r="H112" t="b">
        <v>1</v>
      </c>
      <c r="I112" t="s">
        <v>213</v>
      </c>
      <c r="J112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13" spans="1:10" x14ac:dyDescent="0.25">
      <c r="A113" t="s">
        <v>214</v>
      </c>
      <c r="B113">
        <v>2</v>
      </c>
      <c r="C113" t="s">
        <v>85</v>
      </c>
      <c r="D113">
        <v>2.2999999999999998</v>
      </c>
      <c r="E113" t="s">
        <v>90</v>
      </c>
      <c r="F113" t="s">
        <v>265</v>
      </c>
      <c r="G113" t="b">
        <v>0</v>
      </c>
      <c r="H113" t="b">
        <v>0</v>
      </c>
      <c r="I113" t="s">
        <v>213</v>
      </c>
      <c r="J113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14" spans="1:10" x14ac:dyDescent="0.25">
      <c r="A114" t="s">
        <v>214</v>
      </c>
      <c r="B114">
        <v>2</v>
      </c>
      <c r="C114" t="s">
        <v>85</v>
      </c>
      <c r="D114">
        <v>2.2999999999999998</v>
      </c>
      <c r="E114" t="s">
        <v>165</v>
      </c>
      <c r="F114" t="s">
        <v>224</v>
      </c>
      <c r="G114" t="b">
        <v>1</v>
      </c>
      <c r="H114" t="b">
        <v>1</v>
      </c>
      <c r="I114" t="s">
        <v>213</v>
      </c>
      <c r="J114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15" spans="1:10" x14ac:dyDescent="0.25">
      <c r="A115" t="s">
        <v>214</v>
      </c>
      <c r="B115">
        <v>2</v>
      </c>
      <c r="C115" t="s">
        <v>85</v>
      </c>
      <c r="D115">
        <v>2.2999999999999998</v>
      </c>
      <c r="E115" t="s">
        <v>165</v>
      </c>
      <c r="F115" t="s">
        <v>266</v>
      </c>
      <c r="G115" t="b">
        <v>0</v>
      </c>
      <c r="H115" t="b">
        <v>0</v>
      </c>
      <c r="I115" t="s">
        <v>213</v>
      </c>
      <c r="J115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16" spans="1:10" x14ac:dyDescent="0.25">
      <c r="A116" t="s">
        <v>214</v>
      </c>
      <c r="B116">
        <v>2</v>
      </c>
      <c r="C116" t="s">
        <v>85</v>
      </c>
      <c r="D116">
        <v>2.2999999999999998</v>
      </c>
      <c r="E116" t="s">
        <v>165</v>
      </c>
      <c r="F116" t="s">
        <v>267</v>
      </c>
      <c r="G116" t="b">
        <v>0</v>
      </c>
      <c r="H116" t="b">
        <v>0</v>
      </c>
      <c r="I116" t="s">
        <v>213</v>
      </c>
      <c r="J116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17" spans="1:10" x14ac:dyDescent="0.25">
      <c r="A117" t="s">
        <v>214</v>
      </c>
      <c r="B117">
        <v>2</v>
      </c>
      <c r="C117" t="s">
        <v>85</v>
      </c>
      <c r="D117">
        <v>2.2999999999999998</v>
      </c>
      <c r="E117" t="s">
        <v>268</v>
      </c>
      <c r="F117" t="s">
        <v>269</v>
      </c>
      <c r="G117" t="b">
        <v>1</v>
      </c>
      <c r="H117" t="b">
        <v>1</v>
      </c>
      <c r="I117" t="s">
        <v>213</v>
      </c>
      <c r="J117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18" spans="1:10" x14ac:dyDescent="0.25">
      <c r="A118" t="s">
        <v>214</v>
      </c>
      <c r="B118">
        <v>2</v>
      </c>
      <c r="C118" t="s">
        <v>85</v>
      </c>
      <c r="D118">
        <v>2.2999999999999998</v>
      </c>
      <c r="E118" t="s">
        <v>268</v>
      </c>
      <c r="F118" t="s">
        <v>270</v>
      </c>
      <c r="G118" t="b">
        <v>0</v>
      </c>
      <c r="H118" t="b">
        <v>0</v>
      </c>
      <c r="I118" t="s">
        <v>213</v>
      </c>
      <c r="J118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19" spans="1:10" x14ac:dyDescent="0.25">
      <c r="A119" t="s">
        <v>214</v>
      </c>
      <c r="B119">
        <v>2</v>
      </c>
      <c r="C119" t="s">
        <v>85</v>
      </c>
      <c r="D119">
        <v>2.2999999999999998</v>
      </c>
      <c r="E119" t="s">
        <v>166</v>
      </c>
      <c r="F119" t="s">
        <v>272</v>
      </c>
      <c r="G119" t="b">
        <v>0</v>
      </c>
      <c r="H119" t="b">
        <v>0</v>
      </c>
      <c r="I119" t="s">
        <v>213</v>
      </c>
      <c r="J119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20" spans="1:10" x14ac:dyDescent="0.25">
      <c r="A120" t="s">
        <v>214</v>
      </c>
      <c r="B120">
        <v>2</v>
      </c>
      <c r="C120" t="s">
        <v>85</v>
      </c>
      <c r="D120">
        <v>2.2999999999999998</v>
      </c>
      <c r="E120" t="s">
        <v>166</v>
      </c>
      <c r="F120" t="s">
        <v>273</v>
      </c>
      <c r="G120" t="b">
        <v>1</v>
      </c>
      <c r="H120" t="b">
        <v>1</v>
      </c>
      <c r="I120" t="s">
        <v>213</v>
      </c>
      <c r="J120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21" spans="1:10" x14ac:dyDescent="0.25">
      <c r="A121" t="s">
        <v>214</v>
      </c>
      <c r="B121">
        <v>2</v>
      </c>
      <c r="C121" t="s">
        <v>85</v>
      </c>
      <c r="D121">
        <v>2.2999999999999998</v>
      </c>
      <c r="E121" t="s">
        <v>271</v>
      </c>
      <c r="F121" t="s">
        <v>224</v>
      </c>
      <c r="G121" t="b">
        <v>1</v>
      </c>
      <c r="H121" t="b">
        <v>1</v>
      </c>
      <c r="I121" t="s">
        <v>213</v>
      </c>
      <c r="J121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22" spans="1:10" x14ac:dyDescent="0.25">
      <c r="A122" t="s">
        <v>214</v>
      </c>
      <c r="B122">
        <v>2</v>
      </c>
      <c r="C122" t="s">
        <v>85</v>
      </c>
      <c r="D122">
        <v>2.2999999999999998</v>
      </c>
      <c r="E122" t="s">
        <v>271</v>
      </c>
      <c r="F122" t="s">
        <v>274</v>
      </c>
      <c r="G122" t="b">
        <v>0</v>
      </c>
      <c r="H122" t="b">
        <v>0</v>
      </c>
      <c r="I122" t="s">
        <v>213</v>
      </c>
      <c r="J122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23" spans="1:10" x14ac:dyDescent="0.25">
      <c r="A123" t="s">
        <v>214</v>
      </c>
      <c r="B123">
        <v>2</v>
      </c>
      <c r="C123" t="s">
        <v>85</v>
      </c>
      <c r="D123">
        <v>2.2999999999999998</v>
      </c>
      <c r="E123" t="s">
        <v>271</v>
      </c>
      <c r="F123" t="s">
        <v>275</v>
      </c>
      <c r="G123" t="b">
        <v>0</v>
      </c>
      <c r="H123" t="b">
        <v>0</v>
      </c>
      <c r="I123" t="s">
        <v>213</v>
      </c>
      <c r="J123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24" spans="1:10" x14ac:dyDescent="0.25">
      <c r="A124" t="s">
        <v>214</v>
      </c>
      <c r="B124">
        <v>2</v>
      </c>
      <c r="C124" t="s">
        <v>85</v>
      </c>
      <c r="D124">
        <v>2.2999999999999998</v>
      </c>
      <c r="E124" t="s">
        <v>94</v>
      </c>
      <c r="F124" t="s">
        <v>224</v>
      </c>
      <c r="G124" t="b">
        <v>0</v>
      </c>
      <c r="H124" t="b">
        <v>0</v>
      </c>
      <c r="I124" t="s">
        <v>213</v>
      </c>
      <c r="J124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125" spans="1:10" x14ac:dyDescent="0.25">
      <c r="A125" t="s">
        <v>214</v>
      </c>
      <c r="B125">
        <v>2</v>
      </c>
      <c r="C125" t="s">
        <v>85</v>
      </c>
      <c r="D125">
        <v>2.2999999999999998</v>
      </c>
      <c r="E125" t="s">
        <v>94</v>
      </c>
      <c r="F125" t="s">
        <v>276</v>
      </c>
      <c r="G125" t="b">
        <v>0</v>
      </c>
      <c r="H125" t="b">
        <v>0</v>
      </c>
      <c r="I125" t="s">
        <v>213</v>
      </c>
      <c r="J125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126" spans="1:10" x14ac:dyDescent="0.25">
      <c r="A126" t="s">
        <v>214</v>
      </c>
      <c r="B126">
        <v>2</v>
      </c>
      <c r="C126" t="s">
        <v>85</v>
      </c>
      <c r="D126">
        <v>2.2999999999999998</v>
      </c>
      <c r="E126" t="s">
        <v>94</v>
      </c>
      <c r="F126" t="s">
        <v>277</v>
      </c>
      <c r="G126" t="b">
        <v>0</v>
      </c>
      <c r="H126" t="b">
        <v>0</v>
      </c>
      <c r="I126" t="s">
        <v>213</v>
      </c>
      <c r="J126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127" spans="1:10" x14ac:dyDescent="0.25">
      <c r="A127" t="s">
        <v>214</v>
      </c>
      <c r="B127">
        <v>2</v>
      </c>
      <c r="C127" t="s">
        <v>85</v>
      </c>
      <c r="D127">
        <v>2.2999999999999998</v>
      </c>
      <c r="E127" t="s">
        <v>280</v>
      </c>
      <c r="G127" t="str">
        <f>IF(ISBLANK(IPR_LD_Zones),"",IPR_LD_Zones)</f>
        <v/>
      </c>
      <c r="J127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28" spans="1:10" x14ac:dyDescent="0.25">
      <c r="A128" t="s">
        <v>214</v>
      </c>
      <c r="B128">
        <v>2</v>
      </c>
      <c r="C128" t="s">
        <v>85</v>
      </c>
      <c r="D128">
        <v>2.2999999999999998</v>
      </c>
      <c r="E128" t="s">
        <v>281</v>
      </c>
      <c r="G128" t="str">
        <f>IF(ISBLANK(IPR_LD_Tubing),"",IPR_LD_Tubing)</f>
        <v/>
      </c>
      <c r="J128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29" spans="1:10" x14ac:dyDescent="0.25">
      <c r="A129" t="s">
        <v>214</v>
      </c>
      <c r="B129">
        <v>2</v>
      </c>
      <c r="C129" t="s">
        <v>85</v>
      </c>
      <c r="D129">
        <v>2.2999999999999998</v>
      </c>
      <c r="E129" t="s">
        <v>282</v>
      </c>
      <c r="G129" t="str">
        <f>IF(ISBLANK(IPR_LD_Filters),"",IPR_LD_Filters)</f>
        <v/>
      </c>
      <c r="J129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30" spans="1:10" x14ac:dyDescent="0.25">
      <c r="A130" t="s">
        <v>214</v>
      </c>
      <c r="B130">
        <v>2</v>
      </c>
      <c r="C130" t="s">
        <v>85</v>
      </c>
      <c r="D130">
        <v>2.2999999999999998</v>
      </c>
      <c r="E130" t="s">
        <v>92</v>
      </c>
      <c r="F130" t="s">
        <v>278</v>
      </c>
      <c r="G130" t="b">
        <v>0</v>
      </c>
      <c r="H130" t="b">
        <v>0</v>
      </c>
      <c r="I130" t="s">
        <v>213</v>
      </c>
      <c r="J130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131" spans="1:10" x14ac:dyDescent="0.25">
      <c r="A131" t="s">
        <v>214</v>
      </c>
      <c r="B131">
        <v>2</v>
      </c>
      <c r="C131" t="s">
        <v>85</v>
      </c>
      <c r="D131">
        <v>2.2999999999999998</v>
      </c>
      <c r="E131" t="s">
        <v>92</v>
      </c>
      <c r="F131" t="s">
        <v>279</v>
      </c>
      <c r="G131" t="b">
        <v>0</v>
      </c>
      <c r="H131" t="b">
        <v>0</v>
      </c>
      <c r="I131" t="s">
        <v>213</v>
      </c>
      <c r="J131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132" spans="1:10" x14ac:dyDescent="0.25">
      <c r="A132" t="s">
        <v>214</v>
      </c>
      <c r="B132">
        <v>2</v>
      </c>
      <c r="C132" t="s">
        <v>85</v>
      </c>
      <c r="D132">
        <v>2.2999999999999998</v>
      </c>
      <c r="E132" t="s">
        <v>283</v>
      </c>
      <c r="G132" t="b">
        <v>0</v>
      </c>
      <c r="H132" t="b">
        <v>0</v>
      </c>
      <c r="J132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33" spans="1:10" x14ac:dyDescent="0.25">
      <c r="A133" t="s">
        <v>214</v>
      </c>
      <c r="B133">
        <v>2</v>
      </c>
      <c r="C133" t="s">
        <v>85</v>
      </c>
      <c r="D133">
        <v>2.2999999999999998</v>
      </c>
      <c r="E133" t="s">
        <v>284</v>
      </c>
      <c r="G133" t="b">
        <v>0</v>
      </c>
      <c r="H133" t="b">
        <v>0</v>
      </c>
      <c r="J133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34" spans="1:10" x14ac:dyDescent="0.25">
      <c r="A134" t="s">
        <v>214</v>
      </c>
      <c r="B134">
        <v>2</v>
      </c>
      <c r="C134" t="s">
        <v>85</v>
      </c>
      <c r="D134">
        <v>2.2999999999999998</v>
      </c>
      <c r="E134" t="s">
        <v>285</v>
      </c>
      <c r="G134" t="b">
        <v>0</v>
      </c>
      <c r="H134" t="b">
        <v>0</v>
      </c>
      <c r="J134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35" spans="1:10" x14ac:dyDescent="0.25">
      <c r="A135" t="s">
        <v>214</v>
      </c>
      <c r="B135">
        <v>2</v>
      </c>
      <c r="C135" t="s">
        <v>85</v>
      </c>
      <c r="D135">
        <v>2.2999999999999998</v>
      </c>
      <c r="E135" t="s">
        <v>286</v>
      </c>
      <c r="G135" t="b">
        <v>0</v>
      </c>
      <c r="H135" t="b">
        <v>0</v>
      </c>
      <c r="J135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36" spans="1:10" x14ac:dyDescent="0.25">
      <c r="A136" t="s">
        <v>214</v>
      </c>
      <c r="B136">
        <v>2</v>
      </c>
      <c r="C136" t="s">
        <v>85</v>
      </c>
      <c r="D136">
        <v>2.2999999999999998</v>
      </c>
      <c r="E136" t="s">
        <v>287</v>
      </c>
      <c r="G136" t="str">
        <f>IF(ISBLANK(IPR_WI_Alarms),"",IPR_WI_Alarms)</f>
        <v/>
      </c>
      <c r="J136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37" spans="1:10" x14ac:dyDescent="0.25">
      <c r="A137" t="s">
        <v>214</v>
      </c>
      <c r="B137">
        <v>2</v>
      </c>
      <c r="C137" t="s">
        <v>85</v>
      </c>
      <c r="D137">
        <v>2.2999999999999998</v>
      </c>
      <c r="E137" t="s">
        <v>288</v>
      </c>
      <c r="G137" t="str">
        <f>IF(ISBLANK(IPR_WI_Switches),"",IPR_WI_Switches)</f>
        <v/>
      </c>
      <c r="J137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38" spans="1:10" x14ac:dyDescent="0.25">
      <c r="A138" t="s">
        <v>214</v>
      </c>
      <c r="B138">
        <v>2</v>
      </c>
      <c r="C138" t="s">
        <v>102</v>
      </c>
      <c r="D138">
        <v>2.4</v>
      </c>
      <c r="E138" t="s">
        <v>104</v>
      </c>
      <c r="F138" t="s">
        <v>289</v>
      </c>
      <c r="G138" t="b">
        <v>1</v>
      </c>
      <c r="H138" t="b">
        <v>1</v>
      </c>
      <c r="I138" t="s">
        <v>213</v>
      </c>
      <c r="J138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39" spans="1:10" x14ac:dyDescent="0.25">
      <c r="A139" t="s">
        <v>214</v>
      </c>
      <c r="B139">
        <v>2</v>
      </c>
      <c r="C139" t="s">
        <v>102</v>
      </c>
      <c r="D139">
        <v>2.4</v>
      </c>
      <c r="E139" t="s">
        <v>104</v>
      </c>
      <c r="F139" t="s">
        <v>290</v>
      </c>
      <c r="G139" t="b">
        <v>0</v>
      </c>
      <c r="H139" t="b">
        <v>0</v>
      </c>
      <c r="I139" t="s">
        <v>213</v>
      </c>
      <c r="J139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40" spans="1:10" x14ac:dyDescent="0.25">
      <c r="A140" t="s">
        <v>214</v>
      </c>
      <c r="B140">
        <v>2</v>
      </c>
      <c r="C140" t="s">
        <v>102</v>
      </c>
      <c r="D140">
        <v>2.4</v>
      </c>
      <c r="E140" t="s">
        <v>104</v>
      </c>
      <c r="F140" t="s">
        <v>291</v>
      </c>
      <c r="G140" t="b">
        <v>0</v>
      </c>
      <c r="H140" t="b">
        <v>0</v>
      </c>
      <c r="I140" t="s">
        <v>213</v>
      </c>
      <c r="J140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41" spans="1:10" x14ac:dyDescent="0.25">
      <c r="A141" t="s">
        <v>214</v>
      </c>
      <c r="B141">
        <v>2</v>
      </c>
      <c r="C141" t="s">
        <v>102</v>
      </c>
      <c r="D141">
        <v>2.4</v>
      </c>
      <c r="E141" t="s">
        <v>111</v>
      </c>
      <c r="F141" t="s">
        <v>299</v>
      </c>
      <c r="G141" t="b">
        <v>1</v>
      </c>
      <c r="H141" t="b">
        <v>1</v>
      </c>
      <c r="I141" t="s">
        <v>213</v>
      </c>
      <c r="J141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42" spans="1:10" x14ac:dyDescent="0.25">
      <c r="A142" t="s">
        <v>214</v>
      </c>
      <c r="B142">
        <v>2</v>
      </c>
      <c r="C142" t="s">
        <v>102</v>
      </c>
      <c r="D142">
        <v>2.4</v>
      </c>
      <c r="E142" t="s">
        <v>111</v>
      </c>
      <c r="F142" t="s">
        <v>300</v>
      </c>
      <c r="G142" t="b">
        <v>0</v>
      </c>
      <c r="H142" t="b">
        <v>0</v>
      </c>
      <c r="I142" t="s">
        <v>213</v>
      </c>
      <c r="J142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43" spans="1:10" x14ac:dyDescent="0.25">
      <c r="A143" t="s">
        <v>214</v>
      </c>
      <c r="B143">
        <v>2</v>
      </c>
      <c r="C143" t="s">
        <v>102</v>
      </c>
      <c r="D143">
        <v>2.4</v>
      </c>
      <c r="E143" t="s">
        <v>112</v>
      </c>
      <c r="F143" t="s">
        <v>301</v>
      </c>
      <c r="G143" t="b">
        <v>0</v>
      </c>
      <c r="H143" t="b">
        <v>0</v>
      </c>
      <c r="I143" t="s">
        <v>213</v>
      </c>
      <c r="J143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144" spans="1:10" x14ac:dyDescent="0.25">
      <c r="A144" t="s">
        <v>214</v>
      </c>
      <c r="B144">
        <v>2</v>
      </c>
      <c r="C144" t="s">
        <v>102</v>
      </c>
      <c r="D144">
        <v>2.4</v>
      </c>
      <c r="E144" t="s">
        <v>112</v>
      </c>
      <c r="F144" t="s">
        <v>302</v>
      </c>
      <c r="G144" t="b">
        <v>0</v>
      </c>
      <c r="H144" t="b">
        <v>0</v>
      </c>
      <c r="I144" t="s">
        <v>213</v>
      </c>
      <c r="J144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145" spans="1:10" x14ac:dyDescent="0.25">
      <c r="A145" t="s">
        <v>214</v>
      </c>
      <c r="B145">
        <v>2</v>
      </c>
      <c r="C145" t="s">
        <v>102</v>
      </c>
      <c r="D145">
        <v>2.4</v>
      </c>
      <c r="E145" t="s">
        <v>112</v>
      </c>
      <c r="F145" t="s">
        <v>303</v>
      </c>
      <c r="G145" t="b">
        <v>0</v>
      </c>
      <c r="H145" t="b">
        <v>0</v>
      </c>
      <c r="I145" t="s">
        <v>213</v>
      </c>
      <c r="J145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146" spans="1:10" x14ac:dyDescent="0.25">
      <c r="A146" t="s">
        <v>214</v>
      </c>
      <c r="B146">
        <v>2</v>
      </c>
      <c r="C146" t="s">
        <v>102</v>
      </c>
      <c r="D146">
        <v>2.4</v>
      </c>
      <c r="E146" t="s">
        <v>112</v>
      </c>
      <c r="F146" t="s">
        <v>304</v>
      </c>
      <c r="G146" t="b">
        <v>0</v>
      </c>
      <c r="H146" t="b">
        <v>0</v>
      </c>
      <c r="I146" t="s">
        <v>213</v>
      </c>
      <c r="J146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147" spans="1:10" x14ac:dyDescent="0.25">
      <c r="A147" t="s">
        <v>214</v>
      </c>
      <c r="B147">
        <v>2</v>
      </c>
      <c r="C147" t="s">
        <v>102</v>
      </c>
      <c r="D147">
        <v>2.4</v>
      </c>
      <c r="E147" t="s">
        <v>305</v>
      </c>
      <c r="F147" t="s">
        <v>297</v>
      </c>
      <c r="G147" t="b">
        <v>0</v>
      </c>
      <c r="H147" t="b">
        <v>0</v>
      </c>
      <c r="I147" t="s">
        <v>213</v>
      </c>
      <c r="J147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148" spans="1:10" x14ac:dyDescent="0.25">
      <c r="A148" t="s">
        <v>214</v>
      </c>
      <c r="B148">
        <v>2</v>
      </c>
      <c r="C148" t="s">
        <v>102</v>
      </c>
      <c r="D148">
        <v>2.4</v>
      </c>
      <c r="E148" t="s">
        <v>305</v>
      </c>
      <c r="F148" t="s">
        <v>298</v>
      </c>
      <c r="G148" t="b">
        <v>0</v>
      </c>
      <c r="H148" t="b">
        <v>0</v>
      </c>
      <c r="I148" t="s">
        <v>213</v>
      </c>
      <c r="J148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149" spans="1:10" x14ac:dyDescent="0.25">
      <c r="A149" t="s">
        <v>214</v>
      </c>
      <c r="B149">
        <v>2</v>
      </c>
      <c r="C149" t="s">
        <v>102</v>
      </c>
      <c r="D149">
        <v>2.4</v>
      </c>
      <c r="E149" t="s">
        <v>305</v>
      </c>
      <c r="F149" t="s">
        <v>306</v>
      </c>
      <c r="G149" t="b">
        <v>0</v>
      </c>
      <c r="H149" t="b">
        <v>0</v>
      </c>
      <c r="I149" t="s">
        <v>213</v>
      </c>
      <c r="J149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150" spans="1:10" x14ac:dyDescent="0.25">
      <c r="A150" t="s">
        <v>214</v>
      </c>
      <c r="B150">
        <v>2</v>
      </c>
      <c r="C150" t="s">
        <v>102</v>
      </c>
      <c r="D150">
        <v>2.4</v>
      </c>
      <c r="E150" t="s">
        <v>292</v>
      </c>
      <c r="G150" t="b">
        <v>0</v>
      </c>
      <c r="H150" t="b">
        <v>0</v>
      </c>
      <c r="J150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51" spans="1:10" x14ac:dyDescent="0.25">
      <c r="A151" t="s">
        <v>214</v>
      </c>
      <c r="B151">
        <v>2</v>
      </c>
      <c r="C151" t="s">
        <v>102</v>
      </c>
      <c r="D151">
        <v>2.4</v>
      </c>
      <c r="E151" t="s">
        <v>293</v>
      </c>
      <c r="G151" t="b">
        <v>0</v>
      </c>
      <c r="H151" t="b">
        <v>0</v>
      </c>
      <c r="J151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52" spans="1:10" x14ac:dyDescent="0.25">
      <c r="A152" t="s">
        <v>214</v>
      </c>
      <c r="B152">
        <v>2</v>
      </c>
      <c r="C152" t="s">
        <v>102</v>
      </c>
      <c r="D152">
        <v>2.4</v>
      </c>
      <c r="E152" t="s">
        <v>294</v>
      </c>
      <c r="G152" t="b">
        <v>0</v>
      </c>
      <c r="H152" t="b">
        <v>0</v>
      </c>
      <c r="J152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53" spans="1:10" x14ac:dyDescent="0.25">
      <c r="A153" t="s">
        <v>214</v>
      </c>
      <c r="B153">
        <v>2</v>
      </c>
      <c r="C153" t="s">
        <v>102</v>
      </c>
      <c r="D153">
        <v>2.4</v>
      </c>
      <c r="E153" t="s">
        <v>295</v>
      </c>
      <c r="G153" t="b">
        <v>0</v>
      </c>
      <c r="H153" t="b">
        <v>0</v>
      </c>
      <c r="J153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54" spans="1:10" x14ac:dyDescent="0.25">
      <c r="A154" t="s">
        <v>214</v>
      </c>
      <c r="B154">
        <v>2</v>
      </c>
      <c r="C154" t="s">
        <v>102</v>
      </c>
      <c r="D154">
        <v>2.4</v>
      </c>
      <c r="E154" t="s">
        <v>296</v>
      </c>
      <c r="F154" t="s">
        <v>297</v>
      </c>
      <c r="G154" t="b">
        <v>0</v>
      </c>
      <c r="H154" t="b">
        <v>0</v>
      </c>
      <c r="J154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55" spans="1:10" x14ac:dyDescent="0.25">
      <c r="A155" t="s">
        <v>214</v>
      </c>
      <c r="B155">
        <v>2</v>
      </c>
      <c r="C155" t="s">
        <v>102</v>
      </c>
      <c r="D155">
        <v>2.4</v>
      </c>
      <c r="E155" t="s">
        <v>296</v>
      </c>
      <c r="F155" t="s">
        <v>298</v>
      </c>
      <c r="G155" t="b">
        <v>0</v>
      </c>
      <c r="H155" t="b">
        <v>0</v>
      </c>
      <c r="J155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56" spans="1:10" x14ac:dyDescent="0.25">
      <c r="A156" t="s">
        <v>214</v>
      </c>
      <c r="B156">
        <v>2</v>
      </c>
      <c r="C156" t="s">
        <v>102</v>
      </c>
      <c r="D156">
        <v>2.4</v>
      </c>
      <c r="E156" t="s">
        <v>307</v>
      </c>
      <c r="G156" t="b">
        <v>0</v>
      </c>
      <c r="H156" t="b">
        <v>0</v>
      </c>
      <c r="J156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57" spans="1:10" x14ac:dyDescent="0.25">
      <c r="A157" t="s">
        <v>214</v>
      </c>
      <c r="B157">
        <v>2</v>
      </c>
      <c r="C157" t="s">
        <v>102</v>
      </c>
      <c r="D157">
        <v>2.4</v>
      </c>
      <c r="E157" t="s">
        <v>308</v>
      </c>
      <c r="G157" t="str">
        <f>IF(ISBLANK(IPR_Reclaim_Tank_Qty),"",IPR_Reclaim_Tank_Qty)</f>
        <v/>
      </c>
      <c r="J157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58" spans="1:10" x14ac:dyDescent="0.25">
      <c r="A158" t="s">
        <v>214</v>
      </c>
      <c r="B158">
        <v>2</v>
      </c>
      <c r="C158" t="s">
        <v>102</v>
      </c>
      <c r="D158">
        <v>2.4</v>
      </c>
      <c r="E158" t="s">
        <v>309</v>
      </c>
      <c r="G158" t="str">
        <f>IF(ISBLANK(IPR_Reclaim_Heat_Tank_Qty),"",IPR_Reclaim_Heat_Tank_Qty)</f>
        <v/>
      </c>
      <c r="J158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59" spans="1:10" x14ac:dyDescent="0.25">
      <c r="A159" t="s">
        <v>214</v>
      </c>
      <c r="B159">
        <v>2</v>
      </c>
      <c r="C159" t="s">
        <v>102</v>
      </c>
      <c r="D159">
        <v>2.4</v>
      </c>
      <c r="E159" t="s">
        <v>311</v>
      </c>
      <c r="G159" t="str">
        <f>IF(ISBLANK(IPR_Reclaim_Storage_Tank_Qty),"",IPR_Reclaim_Storage_Tank_Qty)</f>
        <v/>
      </c>
      <c r="J159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60" spans="1:10" x14ac:dyDescent="0.25">
      <c r="A160" t="s">
        <v>214</v>
      </c>
      <c r="B160">
        <v>2</v>
      </c>
      <c r="C160" t="s">
        <v>102</v>
      </c>
      <c r="D160">
        <v>2.4</v>
      </c>
      <c r="E160" t="s">
        <v>310</v>
      </c>
      <c r="G160" t="str">
        <f>IF(ISBLANK(IPR_Reclaim_Paul_Mueller_Qty),"",IPR_Reclaim_Paul_Mueller_Qty)</f>
        <v/>
      </c>
      <c r="J160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61" spans="1:10" x14ac:dyDescent="0.25">
      <c r="A161" t="s">
        <v>214</v>
      </c>
      <c r="B161">
        <v>2</v>
      </c>
      <c r="C161" t="s">
        <v>102</v>
      </c>
      <c r="D161">
        <v>2.4</v>
      </c>
      <c r="E161" t="s">
        <v>312</v>
      </c>
      <c r="F161" t="s">
        <v>313</v>
      </c>
      <c r="G161" t="b">
        <v>0</v>
      </c>
      <c r="H161" t="b">
        <v>0</v>
      </c>
      <c r="I161" t="s">
        <v>213</v>
      </c>
      <c r="J161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162" spans="1:10" x14ac:dyDescent="0.25">
      <c r="A162" t="s">
        <v>214</v>
      </c>
      <c r="B162">
        <v>2</v>
      </c>
      <c r="C162" t="s">
        <v>102</v>
      </c>
      <c r="D162">
        <v>2.4</v>
      </c>
      <c r="E162" t="s">
        <v>312</v>
      </c>
      <c r="F162" t="s">
        <v>314</v>
      </c>
      <c r="G162" t="b">
        <v>0</v>
      </c>
      <c r="H162" t="b">
        <v>0</v>
      </c>
      <c r="I162" t="s">
        <v>213</v>
      </c>
      <c r="J162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163" spans="1:10" x14ac:dyDescent="0.25">
      <c r="A163" t="s">
        <v>214</v>
      </c>
      <c r="B163">
        <v>2</v>
      </c>
      <c r="C163" t="s">
        <v>102</v>
      </c>
      <c r="D163">
        <v>2.4</v>
      </c>
      <c r="E163" t="s">
        <v>312</v>
      </c>
      <c r="F163" t="s">
        <v>315</v>
      </c>
      <c r="G163" t="b">
        <v>0</v>
      </c>
      <c r="H163" t="b">
        <v>0</v>
      </c>
      <c r="I163" t="s">
        <v>213</v>
      </c>
      <c r="J163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164" spans="1:10" x14ac:dyDescent="0.25">
      <c r="A164" t="s">
        <v>214</v>
      </c>
      <c r="B164">
        <v>2</v>
      </c>
      <c r="C164" t="s">
        <v>116</v>
      </c>
      <c r="D164">
        <v>2.5</v>
      </c>
      <c r="E164" t="s">
        <v>317</v>
      </c>
      <c r="F164" t="s">
        <v>279</v>
      </c>
      <c r="G164" t="b">
        <v>0</v>
      </c>
      <c r="H164" t="b">
        <v>0</v>
      </c>
      <c r="I164" t="s">
        <v>213</v>
      </c>
      <c r="J164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65" spans="1:10" x14ac:dyDescent="0.25">
      <c r="A165" t="s">
        <v>214</v>
      </c>
      <c r="B165">
        <v>2</v>
      </c>
      <c r="C165" t="s">
        <v>116</v>
      </c>
      <c r="D165">
        <v>2.5</v>
      </c>
      <c r="E165" t="s">
        <v>317</v>
      </c>
      <c r="F165" t="s">
        <v>278</v>
      </c>
      <c r="G165" t="b">
        <v>1</v>
      </c>
      <c r="H165" t="b">
        <v>1</v>
      </c>
      <c r="I165" t="s">
        <v>213</v>
      </c>
      <c r="J165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66" spans="1:10" x14ac:dyDescent="0.25">
      <c r="A166" t="s">
        <v>214</v>
      </c>
      <c r="B166">
        <v>2</v>
      </c>
      <c r="C166" t="s">
        <v>116</v>
      </c>
      <c r="D166">
        <v>2.5</v>
      </c>
      <c r="E166" t="s">
        <v>318</v>
      </c>
      <c r="F166" t="s">
        <v>319</v>
      </c>
      <c r="G166" t="b">
        <v>1</v>
      </c>
      <c r="H166" t="b">
        <v>1</v>
      </c>
      <c r="I166" t="s">
        <v>213</v>
      </c>
      <c r="J166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67" spans="1:10" x14ac:dyDescent="0.25">
      <c r="A167" t="s">
        <v>214</v>
      </c>
      <c r="B167">
        <v>2</v>
      </c>
      <c r="C167" t="s">
        <v>116</v>
      </c>
      <c r="D167">
        <v>2.5</v>
      </c>
      <c r="E167" t="s">
        <v>318</v>
      </c>
      <c r="F167" t="s">
        <v>313</v>
      </c>
      <c r="G167" t="b">
        <v>0</v>
      </c>
      <c r="H167" t="b">
        <v>0</v>
      </c>
      <c r="I167" t="s">
        <v>213</v>
      </c>
      <c r="J167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68" spans="1:10" x14ac:dyDescent="0.25">
      <c r="A168" t="s">
        <v>214</v>
      </c>
      <c r="B168">
        <v>2</v>
      </c>
      <c r="C168" t="s">
        <v>116</v>
      </c>
      <c r="D168">
        <v>2.5</v>
      </c>
      <c r="E168" t="s">
        <v>320</v>
      </c>
      <c r="F168" t="s">
        <v>279</v>
      </c>
      <c r="G168" t="b">
        <v>0</v>
      </c>
      <c r="H168" t="b">
        <v>0</v>
      </c>
      <c r="I168" t="s">
        <v>213</v>
      </c>
      <c r="J168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69" spans="1:10" x14ac:dyDescent="0.25">
      <c r="A169" t="s">
        <v>214</v>
      </c>
      <c r="B169">
        <v>2</v>
      </c>
      <c r="C169" t="s">
        <v>116</v>
      </c>
      <c r="D169">
        <v>2.5</v>
      </c>
      <c r="E169" t="s">
        <v>320</v>
      </c>
      <c r="F169" t="s">
        <v>278</v>
      </c>
      <c r="G169" t="b">
        <v>0</v>
      </c>
      <c r="H169" t="b">
        <v>0</v>
      </c>
      <c r="I169" t="s">
        <v>213</v>
      </c>
      <c r="J169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70" spans="1:10" x14ac:dyDescent="0.25">
      <c r="A170" t="s">
        <v>214</v>
      </c>
      <c r="B170">
        <v>2</v>
      </c>
      <c r="C170" t="s">
        <v>116</v>
      </c>
      <c r="D170">
        <v>2.5</v>
      </c>
      <c r="E170" t="s">
        <v>320</v>
      </c>
      <c r="F170" t="s">
        <v>321</v>
      </c>
      <c r="G170" t="b">
        <v>1</v>
      </c>
      <c r="H170" t="b">
        <v>1</v>
      </c>
      <c r="I170" t="s">
        <v>213</v>
      </c>
      <c r="J170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71" spans="1:10" x14ac:dyDescent="0.25">
      <c r="A171" t="s">
        <v>214</v>
      </c>
      <c r="B171">
        <v>2</v>
      </c>
      <c r="C171" t="s">
        <v>116</v>
      </c>
      <c r="D171">
        <v>2.5</v>
      </c>
      <c r="E171" t="s">
        <v>322</v>
      </c>
      <c r="G171" t="b">
        <v>0</v>
      </c>
      <c r="H171" t="b">
        <v>0</v>
      </c>
      <c r="J171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72" spans="1:10" x14ac:dyDescent="0.25">
      <c r="A172" t="s">
        <v>214</v>
      </c>
      <c r="B172">
        <v>2</v>
      </c>
      <c r="C172" t="s">
        <v>116</v>
      </c>
      <c r="D172">
        <v>2.5</v>
      </c>
      <c r="E172" t="s">
        <v>323</v>
      </c>
      <c r="G172" t="b">
        <v>0</v>
      </c>
      <c r="H172" t="b">
        <v>0</v>
      </c>
      <c r="J172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73" spans="1:10" x14ac:dyDescent="0.25">
      <c r="A173" t="s">
        <v>214</v>
      </c>
      <c r="B173">
        <v>2</v>
      </c>
      <c r="C173" t="s">
        <v>116</v>
      </c>
      <c r="D173">
        <v>2.5</v>
      </c>
      <c r="E173" t="s">
        <v>324</v>
      </c>
      <c r="G173" t="b">
        <v>0</v>
      </c>
      <c r="H173" t="b">
        <v>0</v>
      </c>
      <c r="J173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74" spans="1:10" x14ac:dyDescent="0.25">
      <c r="A174" t="s">
        <v>214</v>
      </c>
      <c r="B174">
        <v>2</v>
      </c>
      <c r="C174" t="s">
        <v>116</v>
      </c>
      <c r="D174">
        <v>2.5</v>
      </c>
      <c r="E174" t="s">
        <v>325</v>
      </c>
      <c r="G174" t="b">
        <v>0</v>
      </c>
      <c r="H174" t="b">
        <v>0</v>
      </c>
      <c r="J174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75" spans="1:10" x14ac:dyDescent="0.25">
      <c r="A175" t="s">
        <v>214</v>
      </c>
      <c r="B175">
        <v>2</v>
      </c>
      <c r="C175" t="s">
        <v>122</v>
      </c>
      <c r="D175">
        <v>2.6</v>
      </c>
      <c r="E175" t="s">
        <v>327</v>
      </c>
      <c r="F175" t="s">
        <v>328</v>
      </c>
      <c r="G175" t="b">
        <v>1</v>
      </c>
      <c r="H175" t="b">
        <v>1</v>
      </c>
      <c r="I175" t="s">
        <v>213</v>
      </c>
      <c r="J175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76" spans="1:10" x14ac:dyDescent="0.25">
      <c r="A176" t="s">
        <v>214</v>
      </c>
      <c r="B176">
        <v>2</v>
      </c>
      <c r="C176" t="s">
        <v>122</v>
      </c>
      <c r="D176">
        <v>2.6</v>
      </c>
      <c r="E176" t="s">
        <v>327</v>
      </c>
      <c r="F176" t="s">
        <v>329</v>
      </c>
      <c r="G176" t="b">
        <v>0</v>
      </c>
      <c r="H176" t="b">
        <v>0</v>
      </c>
      <c r="I176" t="s">
        <v>213</v>
      </c>
      <c r="J176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77" spans="1:10" x14ac:dyDescent="0.25">
      <c r="A177" t="s">
        <v>214</v>
      </c>
      <c r="B177">
        <v>2</v>
      </c>
      <c r="C177" t="s">
        <v>122</v>
      </c>
      <c r="D177">
        <v>2.6</v>
      </c>
      <c r="E177" t="s">
        <v>330</v>
      </c>
      <c r="F177" t="s">
        <v>331</v>
      </c>
      <c r="G177" t="b">
        <v>0</v>
      </c>
      <c r="H177" t="b">
        <v>0</v>
      </c>
      <c r="I177" t="s">
        <v>213</v>
      </c>
      <c r="J177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178" spans="1:10" x14ac:dyDescent="0.25">
      <c r="A178" t="s">
        <v>214</v>
      </c>
      <c r="B178">
        <v>2</v>
      </c>
      <c r="C178" t="s">
        <v>122</v>
      </c>
      <c r="D178">
        <v>2.6</v>
      </c>
      <c r="E178" t="s">
        <v>330</v>
      </c>
      <c r="F178" t="s">
        <v>332</v>
      </c>
      <c r="G178" t="b">
        <v>0</v>
      </c>
      <c r="H178" t="b">
        <v>0</v>
      </c>
      <c r="I178" t="s">
        <v>213</v>
      </c>
      <c r="J178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179" spans="1:10" x14ac:dyDescent="0.25">
      <c r="A179" t="s">
        <v>214</v>
      </c>
      <c r="B179">
        <v>2</v>
      </c>
      <c r="C179" t="s">
        <v>122</v>
      </c>
      <c r="D179">
        <v>2.6</v>
      </c>
      <c r="E179" t="s">
        <v>330</v>
      </c>
      <c r="F179" t="s">
        <v>333</v>
      </c>
      <c r="G179" t="b">
        <v>0</v>
      </c>
      <c r="H179" t="b">
        <v>0</v>
      </c>
      <c r="I179" t="s">
        <v>213</v>
      </c>
      <c r="J179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180" spans="1:10" x14ac:dyDescent="0.25">
      <c r="A180" t="s">
        <v>214</v>
      </c>
      <c r="B180">
        <v>2</v>
      </c>
      <c r="C180" t="s">
        <v>122</v>
      </c>
      <c r="D180">
        <v>2.6</v>
      </c>
      <c r="E180" t="s">
        <v>330</v>
      </c>
      <c r="F180" t="s">
        <v>334</v>
      </c>
      <c r="G180" t="b">
        <v>0</v>
      </c>
      <c r="H180" t="b">
        <v>0</v>
      </c>
      <c r="I180" t="s">
        <v>213</v>
      </c>
      <c r="J180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181" spans="1:10" x14ac:dyDescent="0.25">
      <c r="A181" t="s">
        <v>214</v>
      </c>
      <c r="B181">
        <v>2</v>
      </c>
      <c r="C181" t="s">
        <v>122</v>
      </c>
      <c r="D181">
        <v>2.6</v>
      </c>
      <c r="E181" t="s">
        <v>335</v>
      </c>
      <c r="F181" t="s">
        <v>336</v>
      </c>
      <c r="G181" t="b">
        <v>1</v>
      </c>
      <c r="H181" t="b">
        <v>1</v>
      </c>
      <c r="I181" t="s">
        <v>213</v>
      </c>
      <c r="J181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82" spans="1:10" x14ac:dyDescent="0.25">
      <c r="A182" t="s">
        <v>214</v>
      </c>
      <c r="B182">
        <v>2</v>
      </c>
      <c r="C182" t="s">
        <v>122</v>
      </c>
      <c r="D182">
        <v>2.6</v>
      </c>
      <c r="E182" t="s">
        <v>335</v>
      </c>
      <c r="F182" t="s">
        <v>337</v>
      </c>
      <c r="G182" t="b">
        <v>0</v>
      </c>
      <c r="H182" t="b">
        <v>0</v>
      </c>
      <c r="I182" t="s">
        <v>213</v>
      </c>
      <c r="J182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83" spans="1:10" x14ac:dyDescent="0.25">
      <c r="A183" t="s">
        <v>214</v>
      </c>
      <c r="B183">
        <v>2</v>
      </c>
      <c r="C183" t="s">
        <v>122</v>
      </c>
      <c r="D183">
        <v>2.6</v>
      </c>
      <c r="E183" t="s">
        <v>335</v>
      </c>
      <c r="F183" t="s">
        <v>338</v>
      </c>
      <c r="G183" t="b">
        <v>0</v>
      </c>
      <c r="H183" t="b">
        <v>0</v>
      </c>
      <c r="I183" t="s">
        <v>213</v>
      </c>
      <c r="J183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84" spans="1:10" x14ac:dyDescent="0.25">
      <c r="A184" t="s">
        <v>214</v>
      </c>
      <c r="B184">
        <v>2</v>
      </c>
      <c r="C184" t="s">
        <v>122</v>
      </c>
      <c r="D184">
        <v>2.6</v>
      </c>
      <c r="E184" t="s">
        <v>339</v>
      </c>
      <c r="G184" t="b">
        <v>0</v>
      </c>
      <c r="H184" t="b">
        <v>0</v>
      </c>
      <c r="J184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85" spans="1:10" x14ac:dyDescent="0.25">
      <c r="A185" t="s">
        <v>214</v>
      </c>
      <c r="B185">
        <v>2</v>
      </c>
      <c r="C185" t="s">
        <v>122</v>
      </c>
      <c r="D185">
        <v>2.6</v>
      </c>
      <c r="E185" t="s">
        <v>340</v>
      </c>
      <c r="G185" t="b">
        <v>0</v>
      </c>
      <c r="H185" t="b">
        <v>0</v>
      </c>
      <c r="J185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86" spans="1:10" x14ac:dyDescent="0.25">
      <c r="A186" t="s">
        <v>214</v>
      </c>
      <c r="B186">
        <v>2</v>
      </c>
      <c r="C186" t="s">
        <v>122</v>
      </c>
      <c r="D186">
        <v>2.6</v>
      </c>
      <c r="E186" t="s">
        <v>341</v>
      </c>
      <c r="G186" t="b">
        <v>0</v>
      </c>
      <c r="H186" t="b">
        <v>0</v>
      </c>
      <c r="J186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87" spans="1:10" x14ac:dyDescent="0.25">
      <c r="A187" t="s">
        <v>214</v>
      </c>
      <c r="B187">
        <v>2</v>
      </c>
      <c r="C187" t="s">
        <v>122</v>
      </c>
      <c r="D187">
        <v>2.6</v>
      </c>
      <c r="E187" t="s">
        <v>342</v>
      </c>
      <c r="G187" t="b">
        <v>0</v>
      </c>
      <c r="H187" t="b">
        <v>0</v>
      </c>
      <c r="J187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88" spans="1:10" x14ac:dyDescent="0.25">
      <c r="A188" t="s">
        <v>214</v>
      </c>
      <c r="B188">
        <v>2</v>
      </c>
      <c r="C188" t="s">
        <v>122</v>
      </c>
      <c r="D188">
        <v>2.6</v>
      </c>
      <c r="E188" t="s">
        <v>343</v>
      </c>
      <c r="G188" t="b">
        <v>1</v>
      </c>
      <c r="H188" t="b">
        <v>1</v>
      </c>
      <c r="J188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89" spans="1:10" x14ac:dyDescent="0.25">
      <c r="A189" t="s">
        <v>214</v>
      </c>
      <c r="B189">
        <v>2</v>
      </c>
      <c r="C189" t="s">
        <v>122</v>
      </c>
      <c r="D189">
        <v>2.6</v>
      </c>
      <c r="E189" t="s">
        <v>344</v>
      </c>
      <c r="G189" t="b">
        <v>0</v>
      </c>
      <c r="H189" t="b">
        <v>0</v>
      </c>
      <c r="J189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90" spans="1:10" x14ac:dyDescent="0.25">
      <c r="A190" t="s">
        <v>214</v>
      </c>
      <c r="B190">
        <v>2</v>
      </c>
      <c r="C190" t="s">
        <v>127</v>
      </c>
      <c r="D190">
        <v>2.7</v>
      </c>
      <c r="E190" t="s">
        <v>129</v>
      </c>
      <c r="F190" t="s">
        <v>345</v>
      </c>
      <c r="G190" t="b">
        <v>0</v>
      </c>
      <c r="H190" t="b">
        <v>0</v>
      </c>
      <c r="I190" t="s">
        <v>213</v>
      </c>
      <c r="J190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191" spans="1:10" x14ac:dyDescent="0.25">
      <c r="A191" t="s">
        <v>214</v>
      </c>
      <c r="B191">
        <v>2</v>
      </c>
      <c r="C191" t="s">
        <v>127</v>
      </c>
      <c r="D191">
        <v>2.7</v>
      </c>
      <c r="E191" t="s">
        <v>129</v>
      </c>
      <c r="F191" t="s">
        <v>346</v>
      </c>
      <c r="G191" t="b">
        <v>0</v>
      </c>
      <c r="H191" t="b">
        <v>0</v>
      </c>
      <c r="I191" t="s">
        <v>213</v>
      </c>
      <c r="J191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192" spans="1:10" x14ac:dyDescent="0.25">
      <c r="A192" t="s">
        <v>214</v>
      </c>
      <c r="B192">
        <v>2</v>
      </c>
      <c r="C192" t="s">
        <v>127</v>
      </c>
      <c r="D192">
        <v>2.7</v>
      </c>
      <c r="E192" t="s">
        <v>129</v>
      </c>
      <c r="F192" t="s">
        <v>187</v>
      </c>
      <c r="G192" t="b">
        <v>0</v>
      </c>
      <c r="H192" t="b">
        <v>0</v>
      </c>
      <c r="I192" t="s">
        <v>213</v>
      </c>
      <c r="J192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193" spans="1:10" x14ac:dyDescent="0.25">
      <c r="A193" t="s">
        <v>214</v>
      </c>
      <c r="B193">
        <v>2</v>
      </c>
      <c r="C193" t="s">
        <v>127</v>
      </c>
      <c r="D193">
        <v>2.7</v>
      </c>
      <c r="E193" t="s">
        <v>129</v>
      </c>
      <c r="F193" t="s">
        <v>347</v>
      </c>
      <c r="G193" t="b">
        <v>0</v>
      </c>
      <c r="H193" t="b">
        <v>0</v>
      </c>
      <c r="I193" t="s">
        <v>213</v>
      </c>
      <c r="J193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194" spans="1:10" x14ac:dyDescent="0.25">
      <c r="A194" t="s">
        <v>214</v>
      </c>
      <c r="B194">
        <v>2</v>
      </c>
      <c r="C194" t="s">
        <v>127</v>
      </c>
      <c r="D194">
        <v>2.7</v>
      </c>
      <c r="E194" t="s">
        <v>129</v>
      </c>
      <c r="F194" t="s">
        <v>348</v>
      </c>
      <c r="G194" t="b">
        <v>0</v>
      </c>
      <c r="H194" t="b">
        <v>0</v>
      </c>
      <c r="I194" t="s">
        <v>213</v>
      </c>
      <c r="J194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195" spans="1:10" x14ac:dyDescent="0.25">
      <c r="A195" t="s">
        <v>214</v>
      </c>
      <c r="B195">
        <v>2</v>
      </c>
      <c r="C195" t="s">
        <v>127</v>
      </c>
      <c r="D195">
        <v>2.7</v>
      </c>
      <c r="E195" t="s">
        <v>360</v>
      </c>
      <c r="G195" t="b">
        <v>0</v>
      </c>
      <c r="H195" t="b">
        <v>0</v>
      </c>
      <c r="J195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96" spans="1:10" x14ac:dyDescent="0.25">
      <c r="A196" t="s">
        <v>214</v>
      </c>
      <c r="B196">
        <v>2</v>
      </c>
      <c r="C196" t="s">
        <v>127</v>
      </c>
      <c r="D196">
        <v>2.7</v>
      </c>
      <c r="E196" t="s">
        <v>361</v>
      </c>
      <c r="G196" t="b">
        <v>0</v>
      </c>
      <c r="H196" t="b">
        <v>0</v>
      </c>
      <c r="J196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197" spans="1:10" x14ac:dyDescent="0.25">
      <c r="A197" t="s">
        <v>214</v>
      </c>
      <c r="B197">
        <v>2</v>
      </c>
      <c r="C197" t="s">
        <v>127</v>
      </c>
      <c r="D197">
        <v>2.7</v>
      </c>
      <c r="E197" t="s">
        <v>349</v>
      </c>
      <c r="F197" t="s">
        <v>350</v>
      </c>
      <c r="G197" t="b">
        <v>0</v>
      </c>
      <c r="H197" t="b">
        <v>0</v>
      </c>
      <c r="I197" t="s">
        <v>213</v>
      </c>
      <c r="J197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198" spans="1:10" x14ac:dyDescent="0.25">
      <c r="A198" t="s">
        <v>214</v>
      </c>
      <c r="B198">
        <v>2</v>
      </c>
      <c r="C198" t="s">
        <v>127</v>
      </c>
      <c r="D198">
        <v>2.7</v>
      </c>
      <c r="E198" t="s">
        <v>349</v>
      </c>
      <c r="F198" t="s">
        <v>351</v>
      </c>
      <c r="G198" t="b">
        <v>0</v>
      </c>
      <c r="H198" t="b">
        <v>0</v>
      </c>
      <c r="I198" t="s">
        <v>213</v>
      </c>
      <c r="J198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199" spans="1:10" x14ac:dyDescent="0.25">
      <c r="A199" t="s">
        <v>214</v>
      </c>
      <c r="B199">
        <v>2</v>
      </c>
      <c r="C199" t="s">
        <v>127</v>
      </c>
      <c r="D199">
        <v>2.7</v>
      </c>
      <c r="E199" t="s">
        <v>349</v>
      </c>
      <c r="F199" t="s">
        <v>352</v>
      </c>
      <c r="G199" t="b">
        <v>0</v>
      </c>
      <c r="H199" t="b">
        <v>0</v>
      </c>
      <c r="I199" t="s">
        <v>213</v>
      </c>
      <c r="J199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200" spans="1:10" x14ac:dyDescent="0.25">
      <c r="A200" t="s">
        <v>214</v>
      </c>
      <c r="B200">
        <v>2</v>
      </c>
      <c r="C200" t="s">
        <v>127</v>
      </c>
      <c r="D200">
        <v>2.7</v>
      </c>
      <c r="E200" t="s">
        <v>349</v>
      </c>
      <c r="F200" t="s">
        <v>353</v>
      </c>
      <c r="G200" t="b">
        <v>0</v>
      </c>
      <c r="H200" t="b">
        <v>0</v>
      </c>
      <c r="I200" t="s">
        <v>213</v>
      </c>
      <c r="J200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201" spans="1:10" x14ac:dyDescent="0.25">
      <c r="A201" t="s">
        <v>214</v>
      </c>
      <c r="B201">
        <v>2</v>
      </c>
      <c r="C201" t="s">
        <v>127</v>
      </c>
      <c r="D201">
        <v>2.7</v>
      </c>
      <c r="E201" t="s">
        <v>354</v>
      </c>
      <c r="F201" t="s">
        <v>355</v>
      </c>
      <c r="G201" t="b">
        <v>0</v>
      </c>
      <c r="H201" t="b">
        <v>0</v>
      </c>
      <c r="I201" t="s">
        <v>213</v>
      </c>
      <c r="J201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202" spans="1:10" x14ac:dyDescent="0.25">
      <c r="A202" t="s">
        <v>214</v>
      </c>
      <c r="B202">
        <v>2</v>
      </c>
      <c r="C202" t="s">
        <v>127</v>
      </c>
      <c r="D202">
        <v>2.7</v>
      </c>
      <c r="E202" t="s">
        <v>354</v>
      </c>
      <c r="F202" t="s">
        <v>356</v>
      </c>
      <c r="G202" t="b">
        <v>0</v>
      </c>
      <c r="H202" t="b">
        <v>0</v>
      </c>
      <c r="I202" t="s">
        <v>213</v>
      </c>
      <c r="J202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203" spans="1:10" x14ac:dyDescent="0.25">
      <c r="A203" t="s">
        <v>214</v>
      </c>
      <c r="B203">
        <v>2</v>
      </c>
      <c r="C203" t="s">
        <v>127</v>
      </c>
      <c r="D203">
        <v>2.7</v>
      </c>
      <c r="E203" t="s">
        <v>354</v>
      </c>
      <c r="F203" t="s">
        <v>239</v>
      </c>
      <c r="G203" t="b">
        <v>0</v>
      </c>
      <c r="H203" t="b">
        <v>0</v>
      </c>
      <c r="I203" t="s">
        <v>213</v>
      </c>
      <c r="J203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204" spans="1:10" x14ac:dyDescent="0.25">
      <c r="A204" t="s">
        <v>214</v>
      </c>
      <c r="B204">
        <v>2</v>
      </c>
      <c r="C204" t="s">
        <v>127</v>
      </c>
      <c r="D204">
        <v>2.7</v>
      </c>
      <c r="E204" t="s">
        <v>451</v>
      </c>
      <c r="F204" t="s">
        <v>313</v>
      </c>
      <c r="G204" t="b">
        <v>0</v>
      </c>
      <c r="H204" t="b">
        <v>0</v>
      </c>
      <c r="J204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05" spans="1:10" x14ac:dyDescent="0.25">
      <c r="A205" t="s">
        <v>214</v>
      </c>
      <c r="B205">
        <v>2</v>
      </c>
      <c r="C205" t="s">
        <v>127</v>
      </c>
      <c r="D205">
        <v>2.7</v>
      </c>
      <c r="E205" t="s">
        <v>357</v>
      </c>
      <c r="F205" t="s">
        <v>358</v>
      </c>
      <c r="G205" t="b">
        <v>0</v>
      </c>
      <c r="H205" t="b">
        <v>0</v>
      </c>
      <c r="I205" t="s">
        <v>213</v>
      </c>
      <c r="J205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06" spans="1:10" x14ac:dyDescent="0.25">
      <c r="A206" t="s">
        <v>214</v>
      </c>
      <c r="B206">
        <v>2</v>
      </c>
      <c r="C206" t="s">
        <v>127</v>
      </c>
      <c r="D206">
        <v>2.7</v>
      </c>
      <c r="E206" t="s">
        <v>357</v>
      </c>
      <c r="F206" t="s">
        <v>224</v>
      </c>
      <c r="G206" t="b">
        <v>1</v>
      </c>
      <c r="H206" t="b">
        <v>1</v>
      </c>
      <c r="I206" t="s">
        <v>213</v>
      </c>
      <c r="J206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07" spans="1:10" x14ac:dyDescent="0.25">
      <c r="A207" t="s">
        <v>214</v>
      </c>
      <c r="B207">
        <v>2</v>
      </c>
      <c r="C207" t="s">
        <v>127</v>
      </c>
      <c r="D207">
        <v>2.7</v>
      </c>
      <c r="E207" t="s">
        <v>359</v>
      </c>
      <c r="F207" t="s">
        <v>355</v>
      </c>
      <c r="G207" t="b">
        <v>1</v>
      </c>
      <c r="H207" t="b">
        <v>1</v>
      </c>
      <c r="I207" t="s">
        <v>213</v>
      </c>
      <c r="J207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08" spans="1:10" x14ac:dyDescent="0.25">
      <c r="A208" t="s">
        <v>214</v>
      </c>
      <c r="B208">
        <v>2</v>
      </c>
      <c r="C208" t="s">
        <v>127</v>
      </c>
      <c r="D208">
        <v>2.7</v>
      </c>
      <c r="E208" t="s">
        <v>359</v>
      </c>
      <c r="F208" t="s">
        <v>356</v>
      </c>
      <c r="G208" t="b">
        <v>0</v>
      </c>
      <c r="H208" t="b">
        <v>0</v>
      </c>
      <c r="I208" t="s">
        <v>213</v>
      </c>
      <c r="J208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09" spans="1:10" x14ac:dyDescent="0.25">
      <c r="A209" t="s">
        <v>214</v>
      </c>
      <c r="B209">
        <v>2</v>
      </c>
      <c r="C209" t="s">
        <v>127</v>
      </c>
      <c r="D209">
        <v>2.7</v>
      </c>
      <c r="E209" t="s">
        <v>359</v>
      </c>
      <c r="F209" t="s">
        <v>239</v>
      </c>
      <c r="G209" t="b">
        <v>0</v>
      </c>
      <c r="H209" t="b">
        <v>0</v>
      </c>
      <c r="I209" t="s">
        <v>213</v>
      </c>
      <c r="J209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10" spans="1:10" x14ac:dyDescent="0.25">
      <c r="A210" t="s">
        <v>214</v>
      </c>
      <c r="B210">
        <v>2</v>
      </c>
      <c r="C210" t="s">
        <v>134</v>
      </c>
      <c r="D210">
        <v>2.8</v>
      </c>
      <c r="E210" t="s">
        <v>137</v>
      </c>
      <c r="G210" t="b">
        <v>0</v>
      </c>
      <c r="H210" t="b">
        <v>0</v>
      </c>
      <c r="J210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11" spans="1:10" x14ac:dyDescent="0.25">
      <c r="A211" t="s">
        <v>214</v>
      </c>
      <c r="B211">
        <v>2</v>
      </c>
      <c r="C211" t="s">
        <v>134</v>
      </c>
      <c r="D211">
        <v>2.8</v>
      </c>
      <c r="E211" t="s">
        <v>136</v>
      </c>
      <c r="G211" t="b">
        <v>0</v>
      </c>
      <c r="H211" t="b">
        <v>0</v>
      </c>
      <c r="J211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12" spans="1:10" x14ac:dyDescent="0.25">
      <c r="A212" t="s">
        <v>214</v>
      </c>
      <c r="B212">
        <v>2</v>
      </c>
      <c r="C212" t="s">
        <v>134</v>
      </c>
      <c r="D212">
        <v>2.8</v>
      </c>
      <c r="E212" t="s">
        <v>486</v>
      </c>
      <c r="G212" t="b">
        <v>0</v>
      </c>
      <c r="H212" t="b">
        <v>0</v>
      </c>
      <c r="J212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13" spans="1:10" x14ac:dyDescent="0.25">
      <c r="A213" t="s">
        <v>214</v>
      </c>
      <c r="B213">
        <v>2</v>
      </c>
      <c r="C213" t="s">
        <v>134</v>
      </c>
      <c r="D213">
        <v>2.8</v>
      </c>
      <c r="E213" t="s">
        <v>452</v>
      </c>
      <c r="F213" t="s">
        <v>364</v>
      </c>
      <c r="G213" t="b">
        <v>0</v>
      </c>
      <c r="H213" t="b">
        <v>1</v>
      </c>
      <c r="I213" t="s">
        <v>213</v>
      </c>
      <c r="J213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14" spans="1:10" x14ac:dyDescent="0.25">
      <c r="A214" t="s">
        <v>214</v>
      </c>
      <c r="B214">
        <v>2</v>
      </c>
      <c r="C214" t="s">
        <v>134</v>
      </c>
      <c r="D214">
        <v>2.8</v>
      </c>
      <c r="E214" t="s">
        <v>452</v>
      </c>
      <c r="F214" t="s">
        <v>365</v>
      </c>
      <c r="G214" t="b">
        <v>1</v>
      </c>
      <c r="H214" t="b">
        <v>0</v>
      </c>
      <c r="I214" t="s">
        <v>213</v>
      </c>
      <c r="J214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15" spans="1:10" x14ac:dyDescent="0.25">
      <c r="A215" t="s">
        <v>214</v>
      </c>
      <c r="B215">
        <v>2</v>
      </c>
      <c r="C215" t="s">
        <v>134</v>
      </c>
      <c r="D215">
        <v>2.8</v>
      </c>
      <c r="E215" t="s">
        <v>453</v>
      </c>
      <c r="F215" t="s">
        <v>366</v>
      </c>
      <c r="G215" t="b">
        <v>0</v>
      </c>
      <c r="H215" t="b">
        <v>0</v>
      </c>
      <c r="I215" t="s">
        <v>213</v>
      </c>
      <c r="J215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216" spans="1:10" x14ac:dyDescent="0.25">
      <c r="A216" t="s">
        <v>214</v>
      </c>
      <c r="B216">
        <v>2</v>
      </c>
      <c r="C216" t="s">
        <v>134</v>
      </c>
      <c r="D216">
        <v>2.8</v>
      </c>
      <c r="E216" t="s">
        <v>453</v>
      </c>
      <c r="F216" t="s">
        <v>367</v>
      </c>
      <c r="G216" t="b">
        <v>0</v>
      </c>
      <c r="H216" t="b">
        <v>0</v>
      </c>
      <c r="I216" t="s">
        <v>213</v>
      </c>
      <c r="J216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217" spans="1:10" x14ac:dyDescent="0.25">
      <c r="A217" t="s">
        <v>214</v>
      </c>
      <c r="B217">
        <v>2</v>
      </c>
      <c r="C217" t="s">
        <v>134</v>
      </c>
      <c r="D217">
        <v>2.8</v>
      </c>
      <c r="E217" t="s">
        <v>453</v>
      </c>
      <c r="F217" t="s">
        <v>78</v>
      </c>
      <c r="G217" t="b">
        <v>0</v>
      </c>
      <c r="H217" t="b">
        <v>0</v>
      </c>
      <c r="I217" t="s">
        <v>213</v>
      </c>
      <c r="J217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218" spans="1:10" x14ac:dyDescent="0.25">
      <c r="A218" t="s">
        <v>214</v>
      </c>
      <c r="B218">
        <v>2</v>
      </c>
      <c r="C218" t="s">
        <v>134</v>
      </c>
      <c r="D218">
        <v>2.8</v>
      </c>
      <c r="E218" t="s">
        <v>137</v>
      </c>
      <c r="F218" t="s">
        <v>368</v>
      </c>
      <c r="G218" t="b">
        <v>1</v>
      </c>
      <c r="H218" t="b">
        <v>1</v>
      </c>
      <c r="I218" t="s">
        <v>213</v>
      </c>
      <c r="J218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19" spans="1:10" x14ac:dyDescent="0.25">
      <c r="A219" t="s">
        <v>214</v>
      </c>
      <c r="B219">
        <v>2</v>
      </c>
      <c r="C219" t="s">
        <v>134</v>
      </c>
      <c r="D219">
        <v>2.8</v>
      </c>
      <c r="E219" t="s">
        <v>137</v>
      </c>
      <c r="F219" t="s">
        <v>369</v>
      </c>
      <c r="G219" t="b">
        <v>0</v>
      </c>
      <c r="H219" t="b">
        <v>0</v>
      </c>
      <c r="I219" t="s">
        <v>213</v>
      </c>
      <c r="J219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20" spans="1:10" x14ac:dyDescent="0.25">
      <c r="A220" t="s">
        <v>214</v>
      </c>
      <c r="B220">
        <v>2</v>
      </c>
      <c r="C220" t="s">
        <v>134</v>
      </c>
      <c r="D220">
        <v>2.8</v>
      </c>
      <c r="E220" t="s">
        <v>137</v>
      </c>
      <c r="F220" t="s">
        <v>224</v>
      </c>
      <c r="G220" t="b">
        <v>0</v>
      </c>
      <c r="H220" t="b">
        <v>0</v>
      </c>
      <c r="I220" t="s">
        <v>213</v>
      </c>
      <c r="J220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21" spans="1:10" x14ac:dyDescent="0.25">
      <c r="A221" t="s">
        <v>214</v>
      </c>
      <c r="B221">
        <v>2</v>
      </c>
      <c r="C221" t="s">
        <v>134</v>
      </c>
      <c r="D221">
        <v>2.8</v>
      </c>
      <c r="E221" t="s">
        <v>454</v>
      </c>
      <c r="G221" t="b">
        <v>0</v>
      </c>
      <c r="H221" t="b">
        <v>0</v>
      </c>
      <c r="J221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22" spans="1:10" x14ac:dyDescent="0.25">
      <c r="A222" t="s">
        <v>214</v>
      </c>
      <c r="B222">
        <v>2</v>
      </c>
      <c r="C222" t="s">
        <v>134</v>
      </c>
      <c r="D222">
        <v>2.8</v>
      </c>
      <c r="E222" t="s">
        <v>455</v>
      </c>
      <c r="G222" t="b">
        <v>0</v>
      </c>
      <c r="H222" t="b">
        <v>0</v>
      </c>
      <c r="J222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23" spans="1:10" x14ac:dyDescent="0.25">
      <c r="A223" t="s">
        <v>214</v>
      </c>
      <c r="B223">
        <v>2</v>
      </c>
      <c r="C223" t="s">
        <v>134</v>
      </c>
      <c r="D223">
        <v>2.8</v>
      </c>
      <c r="E223" t="s">
        <v>456</v>
      </c>
      <c r="G223" t="b">
        <v>0</v>
      </c>
      <c r="H223" t="b">
        <v>0</v>
      </c>
      <c r="J223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24" spans="1:10" x14ac:dyDescent="0.25">
      <c r="A224" t="s">
        <v>214</v>
      </c>
      <c r="B224">
        <v>2</v>
      </c>
      <c r="C224" t="s">
        <v>134</v>
      </c>
      <c r="D224">
        <v>2.8</v>
      </c>
      <c r="E224" t="s">
        <v>457</v>
      </c>
      <c r="G224" t="b">
        <v>0</v>
      </c>
      <c r="H224" t="b">
        <v>0</v>
      </c>
      <c r="J224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25" spans="1:10" x14ac:dyDescent="0.25">
      <c r="A225" t="s">
        <v>214</v>
      </c>
      <c r="B225">
        <v>2</v>
      </c>
      <c r="C225" t="s">
        <v>134</v>
      </c>
      <c r="D225">
        <v>2.8</v>
      </c>
      <c r="E225" t="s">
        <v>458</v>
      </c>
      <c r="G225" t="b">
        <v>0</v>
      </c>
      <c r="H225" t="b">
        <v>0</v>
      </c>
      <c r="J225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26" spans="1:10" x14ac:dyDescent="0.25">
      <c r="A226" t="s">
        <v>214</v>
      </c>
      <c r="B226">
        <v>2</v>
      </c>
      <c r="C226" t="s">
        <v>134</v>
      </c>
      <c r="D226">
        <v>2.8</v>
      </c>
      <c r="E226" t="s">
        <v>459</v>
      </c>
      <c r="G226" t="b">
        <v>0</v>
      </c>
      <c r="H226" t="b">
        <v>0</v>
      </c>
      <c r="J226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27" spans="1:10" x14ac:dyDescent="0.25">
      <c r="A227" t="s">
        <v>214</v>
      </c>
      <c r="B227">
        <v>2</v>
      </c>
      <c r="C227" t="s">
        <v>436</v>
      </c>
      <c r="D227">
        <v>2.9</v>
      </c>
      <c r="E227" t="s">
        <v>253</v>
      </c>
      <c r="G227" t="str">
        <f>IF(ISBLANK(IPR_CO2_Pressure),"",IPR_CO2_Pressure)</f>
        <v/>
      </c>
      <c r="J227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28" spans="1:10" x14ac:dyDescent="0.25">
      <c r="A228" t="s">
        <v>214</v>
      </c>
      <c r="B228">
        <v>2</v>
      </c>
      <c r="C228" t="s">
        <v>436</v>
      </c>
      <c r="D228">
        <v>2.9</v>
      </c>
      <c r="E228" t="s">
        <v>316</v>
      </c>
      <c r="G228" t="str">
        <f>IF(ISBLANK(IPR_CO2_Highside_Pressure),"",IPR_CO2_Highside_Pressure)</f>
        <v/>
      </c>
      <c r="J228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29" spans="1:10" x14ac:dyDescent="0.25">
      <c r="A229" t="s">
        <v>214</v>
      </c>
      <c r="B229">
        <v>2</v>
      </c>
      <c r="C229" t="s">
        <v>436</v>
      </c>
      <c r="D229">
        <v>2.9</v>
      </c>
      <c r="E229" t="s">
        <v>326</v>
      </c>
      <c r="G229" t="str">
        <f>IF(ISBLANK(IPR_CO2_Lowside_Pressure),"",IPR_CO2_Lowside_Pressure)</f>
        <v/>
      </c>
      <c r="J229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30" spans="1:10" x14ac:dyDescent="0.25">
      <c r="A230" t="s">
        <v>214</v>
      </c>
      <c r="B230">
        <v>2</v>
      </c>
      <c r="C230" t="s">
        <v>436</v>
      </c>
      <c r="D230">
        <v>2.9</v>
      </c>
      <c r="E230" t="s">
        <v>444</v>
      </c>
      <c r="F230" t="s">
        <v>445</v>
      </c>
      <c r="G230" t="b">
        <v>1</v>
      </c>
      <c r="H230" t="b">
        <v>1</v>
      </c>
      <c r="I230" t="s">
        <v>213</v>
      </c>
      <c r="J230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31" spans="1:10" x14ac:dyDescent="0.25">
      <c r="A231" t="s">
        <v>214</v>
      </c>
      <c r="B231">
        <v>2</v>
      </c>
      <c r="C231" t="s">
        <v>436</v>
      </c>
      <c r="D231">
        <v>2.9</v>
      </c>
      <c r="E231" t="s">
        <v>444</v>
      </c>
      <c r="F231" t="s">
        <v>446</v>
      </c>
      <c r="G231" t="b">
        <v>0</v>
      </c>
      <c r="H231" t="b">
        <v>0</v>
      </c>
      <c r="I231" t="s">
        <v>213</v>
      </c>
      <c r="J231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32" spans="1:10" x14ac:dyDescent="0.25">
      <c r="A232" t="s">
        <v>214</v>
      </c>
      <c r="B232">
        <v>2</v>
      </c>
      <c r="C232" t="s">
        <v>436</v>
      </c>
      <c r="D232">
        <v>2.9</v>
      </c>
      <c r="E232" t="s">
        <v>447</v>
      </c>
      <c r="F232" t="s">
        <v>448</v>
      </c>
      <c r="G232" t="b">
        <v>1</v>
      </c>
      <c r="H232" t="b">
        <v>0</v>
      </c>
      <c r="I232" t="s">
        <v>213</v>
      </c>
      <c r="J232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33" spans="1:10" x14ac:dyDescent="0.25">
      <c r="A233" t="s">
        <v>214</v>
      </c>
      <c r="B233">
        <v>2</v>
      </c>
      <c r="C233" t="s">
        <v>436</v>
      </c>
      <c r="D233">
        <v>2.9</v>
      </c>
      <c r="E233" t="s">
        <v>447</v>
      </c>
      <c r="F233" t="s">
        <v>479</v>
      </c>
      <c r="G233" t="b">
        <v>0</v>
      </c>
      <c r="H233" t="b">
        <v>0</v>
      </c>
      <c r="I233" t="s">
        <v>213</v>
      </c>
      <c r="J233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34" spans="1:10" x14ac:dyDescent="0.25">
      <c r="A234" t="s">
        <v>214</v>
      </c>
      <c r="B234">
        <v>2</v>
      </c>
      <c r="C234" t="s">
        <v>436</v>
      </c>
      <c r="D234">
        <v>2.9</v>
      </c>
      <c r="E234" t="s">
        <v>447</v>
      </c>
      <c r="F234" t="s">
        <v>449</v>
      </c>
      <c r="G234" t="b">
        <v>0</v>
      </c>
      <c r="H234" t="b">
        <v>0</v>
      </c>
      <c r="I234" t="s">
        <v>213</v>
      </c>
      <c r="J234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35" spans="1:10" x14ac:dyDescent="0.25">
      <c r="A235" t="s">
        <v>214</v>
      </c>
      <c r="B235">
        <v>2</v>
      </c>
      <c r="C235" t="s">
        <v>436</v>
      </c>
      <c r="D235">
        <v>2.9</v>
      </c>
      <c r="E235" t="s">
        <v>447</v>
      </c>
      <c r="F235" t="s">
        <v>450</v>
      </c>
      <c r="G235" t="b">
        <v>0</v>
      </c>
      <c r="H235" t="b">
        <v>0</v>
      </c>
      <c r="I235" t="s">
        <v>213</v>
      </c>
      <c r="J235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36" spans="1:10" x14ac:dyDescent="0.25">
      <c r="A236" t="s">
        <v>214</v>
      </c>
      <c r="B236">
        <v>2</v>
      </c>
      <c r="C236" t="s">
        <v>436</v>
      </c>
      <c r="D236">
        <v>2.9</v>
      </c>
      <c r="E236" t="s">
        <v>447</v>
      </c>
      <c r="F236" t="s">
        <v>480</v>
      </c>
      <c r="G236" t="b">
        <v>0</v>
      </c>
      <c r="H236" t="b">
        <v>0</v>
      </c>
      <c r="I236" t="s">
        <v>213</v>
      </c>
      <c r="J236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37" spans="1:10" x14ac:dyDescent="0.25">
      <c r="A237" t="s">
        <v>214</v>
      </c>
      <c r="B237">
        <v>2</v>
      </c>
      <c r="C237" t="s">
        <v>436</v>
      </c>
      <c r="D237">
        <v>2.9</v>
      </c>
      <c r="E237" t="s">
        <v>481</v>
      </c>
      <c r="G237" t="b">
        <v>0</v>
      </c>
      <c r="H237" t="b">
        <v>0</v>
      </c>
      <c r="J237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38" spans="1:10" x14ac:dyDescent="0.25">
      <c r="A238" t="s">
        <v>214</v>
      </c>
      <c r="B238">
        <v>2</v>
      </c>
      <c r="C238" t="s">
        <v>436</v>
      </c>
      <c r="D238">
        <v>2.9</v>
      </c>
      <c r="E238" t="s">
        <v>482</v>
      </c>
      <c r="G238" t="b">
        <v>0</v>
      </c>
      <c r="H238" t="b">
        <v>0</v>
      </c>
      <c r="J238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39" spans="1:10" x14ac:dyDescent="0.25">
      <c r="A239" t="s">
        <v>214</v>
      </c>
      <c r="B239">
        <v>2</v>
      </c>
      <c r="C239" t="s">
        <v>436</v>
      </c>
      <c r="D239">
        <v>2.9</v>
      </c>
      <c r="E239" t="s">
        <v>362</v>
      </c>
      <c r="G239" t="b">
        <v>0</v>
      </c>
      <c r="H239" t="b">
        <v>0</v>
      </c>
      <c r="J239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40" spans="1:10" x14ac:dyDescent="0.25">
      <c r="A240" t="s">
        <v>370</v>
      </c>
      <c r="B240">
        <v>3</v>
      </c>
      <c r="C240" t="s">
        <v>62</v>
      </c>
      <c r="D240">
        <v>3.1</v>
      </c>
      <c r="E240" t="s">
        <v>215</v>
      </c>
      <c r="G240" t="b">
        <v>0</v>
      </c>
      <c r="H240" t="b">
        <v>0</v>
      </c>
      <c r="J240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41" spans="1:10" x14ac:dyDescent="0.25">
      <c r="A241" t="s">
        <v>370</v>
      </c>
      <c r="B241">
        <v>3</v>
      </c>
      <c r="C241" t="s">
        <v>62</v>
      </c>
      <c r="D241">
        <v>3.1</v>
      </c>
      <c r="E241" t="s">
        <v>216</v>
      </c>
      <c r="G241" t="b">
        <v>0</v>
      </c>
      <c r="H241" t="b">
        <v>0</v>
      </c>
      <c r="J241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42" spans="1:10" x14ac:dyDescent="0.25">
      <c r="A242" t="s">
        <v>370</v>
      </c>
      <c r="B242">
        <v>3</v>
      </c>
      <c r="C242" t="s">
        <v>62</v>
      </c>
      <c r="D242">
        <v>3.1</v>
      </c>
      <c r="E242" t="s">
        <v>217</v>
      </c>
      <c r="G242" t="str">
        <f>IF(ISBLANK(OPS_SCCR),"",OPS_SCCR)</f>
        <v/>
      </c>
      <c r="J242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43" spans="1:10" x14ac:dyDescent="0.25">
      <c r="A243" t="s">
        <v>370</v>
      </c>
      <c r="B243">
        <v>3</v>
      </c>
      <c r="C243" t="s">
        <v>62</v>
      </c>
      <c r="D243">
        <v>3.1</v>
      </c>
      <c r="E243" t="s">
        <v>65</v>
      </c>
      <c r="F243" t="s">
        <v>218</v>
      </c>
      <c r="G243" t="b">
        <v>0</v>
      </c>
      <c r="H243" t="b">
        <v>0</v>
      </c>
      <c r="I243" t="s">
        <v>213</v>
      </c>
      <c r="J243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244" spans="1:10" x14ac:dyDescent="0.25">
      <c r="A244" t="s">
        <v>370</v>
      </c>
      <c r="B244">
        <v>3</v>
      </c>
      <c r="C244" t="s">
        <v>62</v>
      </c>
      <c r="D244">
        <v>3.1</v>
      </c>
      <c r="E244" t="s">
        <v>65</v>
      </c>
      <c r="F244" t="s">
        <v>219</v>
      </c>
      <c r="G244" t="b">
        <v>0</v>
      </c>
      <c r="H244" t="b">
        <v>0</v>
      </c>
      <c r="I244" t="s">
        <v>213</v>
      </c>
      <c r="J244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245" spans="1:10" x14ac:dyDescent="0.25">
      <c r="A245" t="s">
        <v>370</v>
      </c>
      <c r="B245">
        <v>3</v>
      </c>
      <c r="C245" t="s">
        <v>62</v>
      </c>
      <c r="D245">
        <v>3.1</v>
      </c>
      <c r="E245" t="s">
        <v>65</v>
      </c>
      <c r="F245" t="s">
        <v>220</v>
      </c>
      <c r="G245" t="b">
        <v>0</v>
      </c>
      <c r="H245" t="b">
        <v>0</v>
      </c>
      <c r="I245" t="s">
        <v>213</v>
      </c>
      <c r="J245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246" spans="1:10" x14ac:dyDescent="0.25">
      <c r="A246" t="s">
        <v>370</v>
      </c>
      <c r="B246">
        <v>3</v>
      </c>
      <c r="C246" t="s">
        <v>62</v>
      </c>
      <c r="D246">
        <v>3.1</v>
      </c>
      <c r="E246" t="s">
        <v>65</v>
      </c>
      <c r="F246" t="s">
        <v>221</v>
      </c>
      <c r="G246" t="b">
        <v>0</v>
      </c>
      <c r="H246" t="b">
        <v>0</v>
      </c>
      <c r="I246" t="s">
        <v>213</v>
      </c>
      <c r="J246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247" spans="1:10" x14ac:dyDescent="0.25">
      <c r="A247" t="s">
        <v>370</v>
      </c>
      <c r="B247">
        <v>3</v>
      </c>
      <c r="C247" t="s">
        <v>62</v>
      </c>
      <c r="D247">
        <v>3.1</v>
      </c>
      <c r="E247" t="s">
        <v>66</v>
      </c>
      <c r="F247" t="s">
        <v>222</v>
      </c>
      <c r="G247" t="b">
        <v>0</v>
      </c>
      <c r="H247" t="b">
        <v>0</v>
      </c>
      <c r="I247" t="s">
        <v>213</v>
      </c>
      <c r="J247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248" spans="1:10" x14ac:dyDescent="0.25">
      <c r="A248" t="s">
        <v>370</v>
      </c>
      <c r="B248">
        <v>3</v>
      </c>
      <c r="C248" t="s">
        <v>62</v>
      </c>
      <c r="D248">
        <v>3.1</v>
      </c>
      <c r="E248" t="s">
        <v>66</v>
      </c>
      <c r="F248" t="s">
        <v>223</v>
      </c>
      <c r="G248" t="b">
        <v>0</v>
      </c>
      <c r="H248" t="b">
        <v>0</v>
      </c>
      <c r="I248" t="s">
        <v>213</v>
      </c>
      <c r="J248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249" spans="1:10" x14ac:dyDescent="0.25">
      <c r="A249" t="s">
        <v>370</v>
      </c>
      <c r="B249">
        <v>3</v>
      </c>
      <c r="C249" t="s">
        <v>62</v>
      </c>
      <c r="D249">
        <v>3.1</v>
      </c>
      <c r="E249" t="s">
        <v>74</v>
      </c>
      <c r="F249" t="s">
        <v>224</v>
      </c>
      <c r="G249" t="b">
        <v>0</v>
      </c>
      <c r="H249" t="b">
        <v>0</v>
      </c>
      <c r="I249" t="s">
        <v>213</v>
      </c>
      <c r="J249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250" spans="1:10" x14ac:dyDescent="0.25">
      <c r="A250" t="s">
        <v>370</v>
      </c>
      <c r="B250">
        <v>3</v>
      </c>
      <c r="C250" t="s">
        <v>62</v>
      </c>
      <c r="D250">
        <v>3.1</v>
      </c>
      <c r="E250" t="s">
        <v>74</v>
      </c>
      <c r="F250" t="s">
        <v>225</v>
      </c>
      <c r="G250" t="b">
        <v>0</v>
      </c>
      <c r="H250" t="b">
        <v>0</v>
      </c>
      <c r="I250" t="s">
        <v>213</v>
      </c>
      <c r="J250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251" spans="1:10" x14ac:dyDescent="0.25">
      <c r="A251" t="s">
        <v>370</v>
      </c>
      <c r="B251">
        <v>3</v>
      </c>
      <c r="C251" t="s">
        <v>62</v>
      </c>
      <c r="D251">
        <v>3.1</v>
      </c>
      <c r="E251" t="s">
        <v>74</v>
      </c>
      <c r="F251" t="s">
        <v>226</v>
      </c>
      <c r="G251" t="b">
        <v>0</v>
      </c>
      <c r="H251" t="b">
        <v>0</v>
      </c>
      <c r="I251" t="s">
        <v>213</v>
      </c>
      <c r="J251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252" spans="1:10" x14ac:dyDescent="0.25">
      <c r="A252" t="s">
        <v>370</v>
      </c>
      <c r="B252">
        <v>3</v>
      </c>
      <c r="C252" t="s">
        <v>71</v>
      </c>
      <c r="D252">
        <v>3.2</v>
      </c>
      <c r="E252" t="s">
        <v>460</v>
      </c>
      <c r="G252" t="b">
        <v>0</v>
      </c>
      <c r="H252" t="b">
        <v>0</v>
      </c>
      <c r="J252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53" spans="1:10" x14ac:dyDescent="0.25">
      <c r="A253" t="s">
        <v>370</v>
      </c>
      <c r="B253">
        <v>3</v>
      </c>
      <c r="C253" t="s">
        <v>71</v>
      </c>
      <c r="D253">
        <v>3.2</v>
      </c>
      <c r="E253" t="s">
        <v>461</v>
      </c>
      <c r="G253" t="b">
        <v>0</v>
      </c>
      <c r="H253" t="b">
        <v>0</v>
      </c>
      <c r="J253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54" spans="1:10" x14ac:dyDescent="0.25">
      <c r="A254" t="s">
        <v>370</v>
      </c>
      <c r="B254">
        <v>3</v>
      </c>
      <c r="C254" t="s">
        <v>71</v>
      </c>
      <c r="D254">
        <v>3.2</v>
      </c>
      <c r="E254" t="s">
        <v>462</v>
      </c>
      <c r="G254" t="b">
        <v>0</v>
      </c>
      <c r="H254" t="b">
        <v>0</v>
      </c>
      <c r="J254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55" spans="1:10" x14ac:dyDescent="0.25">
      <c r="A255" t="s">
        <v>370</v>
      </c>
      <c r="B255">
        <v>3</v>
      </c>
      <c r="C255" t="s">
        <v>71</v>
      </c>
      <c r="D255">
        <v>3.2</v>
      </c>
      <c r="E255" t="s">
        <v>463</v>
      </c>
      <c r="G255" t="b">
        <v>0</v>
      </c>
      <c r="H255" t="b">
        <v>0</v>
      </c>
      <c r="J255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56" spans="1:10" x14ac:dyDescent="0.25">
      <c r="A256" t="s">
        <v>370</v>
      </c>
      <c r="B256">
        <v>3</v>
      </c>
      <c r="C256" t="s">
        <v>71</v>
      </c>
      <c r="D256">
        <v>3.2</v>
      </c>
      <c r="E256" t="s">
        <v>464</v>
      </c>
      <c r="G256" t="b">
        <v>0</v>
      </c>
      <c r="H256" t="b">
        <v>0</v>
      </c>
      <c r="J256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57" spans="1:10" x14ac:dyDescent="0.25">
      <c r="A257" t="s">
        <v>370</v>
      </c>
      <c r="B257">
        <v>3</v>
      </c>
      <c r="C257" t="s">
        <v>71</v>
      </c>
      <c r="D257">
        <v>3.2</v>
      </c>
      <c r="E257" t="s">
        <v>465</v>
      </c>
      <c r="G257" t="b">
        <v>0</v>
      </c>
      <c r="H257" t="b">
        <v>0</v>
      </c>
      <c r="J257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58" spans="1:10" x14ac:dyDescent="0.25">
      <c r="A258" t="s">
        <v>370</v>
      </c>
      <c r="B258">
        <v>3</v>
      </c>
      <c r="C258" t="s">
        <v>71</v>
      </c>
      <c r="D258">
        <v>3.2</v>
      </c>
      <c r="E258" t="s">
        <v>466</v>
      </c>
      <c r="G258" t="b">
        <v>0</v>
      </c>
      <c r="H258" t="b">
        <v>0</v>
      </c>
      <c r="J258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59" spans="1:10" x14ac:dyDescent="0.25">
      <c r="A259" t="s">
        <v>370</v>
      </c>
      <c r="B259">
        <v>3</v>
      </c>
      <c r="C259" t="s">
        <v>71</v>
      </c>
      <c r="D259">
        <v>3.2</v>
      </c>
      <c r="E259" t="s">
        <v>231</v>
      </c>
      <c r="G259" t="b">
        <v>0</v>
      </c>
      <c r="H259" t="b">
        <v>0</v>
      </c>
      <c r="J259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60" spans="1:10" x14ac:dyDescent="0.25">
      <c r="A260" t="s">
        <v>370</v>
      </c>
      <c r="B260">
        <v>3</v>
      </c>
      <c r="C260" t="s">
        <v>71</v>
      </c>
      <c r="D260">
        <v>3.2</v>
      </c>
      <c r="E260" t="s">
        <v>467</v>
      </c>
      <c r="G260" t="str">
        <f>IF(ISBLANK(OPS_Comp_Mfg_Other),"",OPS_Comp_Mfg_Other)</f>
        <v/>
      </c>
      <c r="J260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61" spans="1:10" x14ac:dyDescent="0.25">
      <c r="A261" t="s">
        <v>370</v>
      </c>
      <c r="B261">
        <v>3</v>
      </c>
      <c r="C261" t="s">
        <v>71</v>
      </c>
      <c r="D261">
        <v>3.2</v>
      </c>
      <c r="E261" t="s">
        <v>232</v>
      </c>
      <c r="F261" t="s">
        <v>234</v>
      </c>
      <c r="G261" t="b">
        <v>1</v>
      </c>
      <c r="H261" t="b">
        <v>1</v>
      </c>
      <c r="I261" t="s">
        <v>213</v>
      </c>
      <c r="J261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62" spans="1:10" x14ac:dyDescent="0.25">
      <c r="A262" t="s">
        <v>370</v>
      </c>
      <c r="B262">
        <v>3</v>
      </c>
      <c r="C262" t="s">
        <v>71</v>
      </c>
      <c r="D262">
        <v>3.2</v>
      </c>
      <c r="E262" t="s">
        <v>232</v>
      </c>
      <c r="F262" t="s">
        <v>235</v>
      </c>
      <c r="G262" t="b">
        <v>0</v>
      </c>
      <c r="H262" t="b">
        <v>0</v>
      </c>
      <c r="I262" t="s">
        <v>213</v>
      </c>
      <c r="J262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63" spans="1:10" x14ac:dyDescent="0.25">
      <c r="A263" t="s">
        <v>370</v>
      </c>
      <c r="B263">
        <v>3</v>
      </c>
      <c r="C263" t="s">
        <v>71</v>
      </c>
      <c r="D263">
        <v>3.2</v>
      </c>
      <c r="E263" t="s">
        <v>232</v>
      </c>
      <c r="F263" t="s">
        <v>236</v>
      </c>
      <c r="G263" t="b">
        <v>0</v>
      </c>
      <c r="H263" t="b">
        <v>0</v>
      </c>
      <c r="I263" t="s">
        <v>213</v>
      </c>
      <c r="J263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64" spans="1:10" x14ac:dyDescent="0.25">
      <c r="A264" t="s">
        <v>370</v>
      </c>
      <c r="B264">
        <v>3</v>
      </c>
      <c r="C264" t="s">
        <v>71</v>
      </c>
      <c r="D264">
        <v>3.2</v>
      </c>
      <c r="E264" t="s">
        <v>232</v>
      </c>
      <c r="F264" t="s">
        <v>237</v>
      </c>
      <c r="G264" t="b">
        <v>0</v>
      </c>
      <c r="H264" t="b">
        <v>0</v>
      </c>
      <c r="I264" t="s">
        <v>213</v>
      </c>
      <c r="J264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65" spans="1:10" x14ac:dyDescent="0.25">
      <c r="A265" t="s">
        <v>370</v>
      </c>
      <c r="B265">
        <v>3</v>
      </c>
      <c r="C265" t="s">
        <v>71</v>
      </c>
      <c r="D265">
        <v>3.2</v>
      </c>
      <c r="E265" t="s">
        <v>233</v>
      </c>
      <c r="F265" t="s">
        <v>238</v>
      </c>
      <c r="G265" t="b">
        <v>0</v>
      </c>
      <c r="H265" t="b">
        <v>0</v>
      </c>
      <c r="I265" t="s">
        <v>213</v>
      </c>
      <c r="J265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266" spans="1:10" x14ac:dyDescent="0.25">
      <c r="A266" t="s">
        <v>370</v>
      </c>
      <c r="B266">
        <v>3</v>
      </c>
      <c r="C266" t="s">
        <v>71</v>
      </c>
      <c r="D266">
        <v>3.2</v>
      </c>
      <c r="E266" t="s">
        <v>233</v>
      </c>
      <c r="F266" t="s">
        <v>239</v>
      </c>
      <c r="G266" t="b">
        <v>0</v>
      </c>
      <c r="H266" t="b">
        <v>0</v>
      </c>
      <c r="I266" t="s">
        <v>213</v>
      </c>
      <c r="J266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267" spans="1:10" x14ac:dyDescent="0.25">
      <c r="A267" t="s">
        <v>370</v>
      </c>
      <c r="B267">
        <v>3</v>
      </c>
      <c r="C267" t="s">
        <v>71</v>
      </c>
      <c r="D267">
        <v>3.2</v>
      </c>
      <c r="E267" t="s">
        <v>240</v>
      </c>
      <c r="F267" t="s">
        <v>241</v>
      </c>
      <c r="G267" t="b">
        <v>1</v>
      </c>
      <c r="H267" t="b">
        <v>1</v>
      </c>
      <c r="I267" t="s">
        <v>213</v>
      </c>
      <c r="J267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68" spans="1:10" x14ac:dyDescent="0.25">
      <c r="A268" t="s">
        <v>370</v>
      </c>
      <c r="B268">
        <v>3</v>
      </c>
      <c r="C268" t="s">
        <v>71</v>
      </c>
      <c r="D268">
        <v>3.2</v>
      </c>
      <c r="E268" t="s">
        <v>240</v>
      </c>
      <c r="F268" t="s">
        <v>242</v>
      </c>
      <c r="G268" t="b">
        <v>0</v>
      </c>
      <c r="H268" t="b">
        <v>0</v>
      </c>
      <c r="I268" t="s">
        <v>213</v>
      </c>
      <c r="J268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69" spans="1:10" x14ac:dyDescent="0.25">
      <c r="A269" t="s">
        <v>370</v>
      </c>
      <c r="B269">
        <v>3</v>
      </c>
      <c r="C269" t="s">
        <v>71</v>
      </c>
      <c r="D269">
        <v>3.2</v>
      </c>
      <c r="E269" t="s">
        <v>82</v>
      </c>
      <c r="F269" t="s">
        <v>224</v>
      </c>
      <c r="G269" t="b">
        <v>0</v>
      </c>
      <c r="H269" t="b">
        <v>0</v>
      </c>
      <c r="I269" t="s">
        <v>213</v>
      </c>
      <c r="J269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270" spans="1:10" x14ac:dyDescent="0.25">
      <c r="A270" t="s">
        <v>370</v>
      </c>
      <c r="B270">
        <v>3</v>
      </c>
      <c r="C270" t="s">
        <v>71</v>
      </c>
      <c r="D270">
        <v>3.2</v>
      </c>
      <c r="E270" t="s">
        <v>82</v>
      </c>
      <c r="F270" t="s">
        <v>243</v>
      </c>
      <c r="G270" t="b">
        <v>0</v>
      </c>
      <c r="H270" t="b">
        <v>0</v>
      </c>
      <c r="I270" t="s">
        <v>213</v>
      </c>
      <c r="J270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271" spans="1:10" x14ac:dyDescent="0.25">
      <c r="A271" t="s">
        <v>370</v>
      </c>
      <c r="B271">
        <v>3</v>
      </c>
      <c r="C271" t="s">
        <v>71</v>
      </c>
      <c r="D271">
        <v>3.2</v>
      </c>
      <c r="E271" t="s">
        <v>82</v>
      </c>
      <c r="F271" t="s">
        <v>244</v>
      </c>
      <c r="G271" t="b">
        <v>0</v>
      </c>
      <c r="H271" t="b">
        <v>0</v>
      </c>
      <c r="I271" t="s">
        <v>213</v>
      </c>
      <c r="J271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272" spans="1:10" x14ac:dyDescent="0.25">
      <c r="A272" t="s">
        <v>370</v>
      </c>
      <c r="B272">
        <v>3</v>
      </c>
      <c r="C272" t="s">
        <v>71</v>
      </c>
      <c r="D272">
        <v>3.2</v>
      </c>
      <c r="E272" t="s">
        <v>245</v>
      </c>
      <c r="F272" t="s">
        <v>246</v>
      </c>
      <c r="G272" t="b">
        <v>1</v>
      </c>
      <c r="H272" t="b">
        <v>1</v>
      </c>
      <c r="I272" t="s">
        <v>213</v>
      </c>
      <c r="J272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73" spans="1:10" x14ac:dyDescent="0.25">
      <c r="A273" t="s">
        <v>370</v>
      </c>
      <c r="B273">
        <v>3</v>
      </c>
      <c r="C273" t="s">
        <v>71</v>
      </c>
      <c r="D273">
        <v>3.2</v>
      </c>
      <c r="E273" t="s">
        <v>245</v>
      </c>
      <c r="F273" t="s">
        <v>247</v>
      </c>
      <c r="G273" t="b">
        <v>0</v>
      </c>
      <c r="H273" t="b">
        <v>0</v>
      </c>
      <c r="I273" t="s">
        <v>213</v>
      </c>
      <c r="J273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74" spans="1:10" x14ac:dyDescent="0.25">
      <c r="A274" t="s">
        <v>370</v>
      </c>
      <c r="B274">
        <v>3</v>
      </c>
      <c r="C274" t="s">
        <v>71</v>
      </c>
      <c r="D274">
        <v>3.2</v>
      </c>
      <c r="E274" t="s">
        <v>245</v>
      </c>
      <c r="F274" t="s">
        <v>248</v>
      </c>
      <c r="G274" t="b">
        <v>0</v>
      </c>
      <c r="H274" t="b">
        <v>0</v>
      </c>
      <c r="I274" t="s">
        <v>213</v>
      </c>
      <c r="J274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75" spans="1:10" x14ac:dyDescent="0.25">
      <c r="A275" t="s">
        <v>370</v>
      </c>
      <c r="B275">
        <v>3</v>
      </c>
      <c r="C275" t="s">
        <v>71</v>
      </c>
      <c r="D275">
        <v>3.2</v>
      </c>
      <c r="E275" t="s">
        <v>249</v>
      </c>
      <c r="G275" t="b">
        <v>1</v>
      </c>
      <c r="H275" t="b">
        <v>1</v>
      </c>
      <c r="J275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76" spans="1:10" x14ac:dyDescent="0.25">
      <c r="A276" t="s">
        <v>370</v>
      </c>
      <c r="B276">
        <v>3</v>
      </c>
      <c r="C276" t="s">
        <v>71</v>
      </c>
      <c r="D276">
        <v>3.2</v>
      </c>
      <c r="E276" t="s">
        <v>250</v>
      </c>
      <c r="G276" t="b">
        <v>0</v>
      </c>
      <c r="H276" t="b">
        <v>0</v>
      </c>
      <c r="J276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77" spans="1:10" x14ac:dyDescent="0.25">
      <c r="A277" t="s">
        <v>370</v>
      </c>
      <c r="B277">
        <v>3</v>
      </c>
      <c r="C277" t="s">
        <v>71</v>
      </c>
      <c r="D277">
        <v>3.2</v>
      </c>
      <c r="E277" t="s">
        <v>251</v>
      </c>
      <c r="G277" t="b">
        <v>0</v>
      </c>
      <c r="H277" t="b">
        <v>0</v>
      </c>
      <c r="J277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78" spans="1:10" x14ac:dyDescent="0.25">
      <c r="A278" t="s">
        <v>370</v>
      </c>
      <c r="B278">
        <v>3</v>
      </c>
      <c r="C278" t="s">
        <v>71</v>
      </c>
      <c r="D278">
        <v>3.2</v>
      </c>
      <c r="E278" t="s">
        <v>254</v>
      </c>
      <c r="G278" t="b">
        <v>0</v>
      </c>
      <c r="H278" t="b">
        <v>0</v>
      </c>
      <c r="J278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79" spans="1:10" x14ac:dyDescent="0.25">
      <c r="A279" t="s">
        <v>370</v>
      </c>
      <c r="B279">
        <v>3</v>
      </c>
      <c r="C279" t="s">
        <v>71</v>
      </c>
      <c r="D279">
        <v>3.2</v>
      </c>
      <c r="E279" t="s">
        <v>255</v>
      </c>
      <c r="G279" t="str">
        <f>IF(ISBLANK(OPS_Subcool_LT_Temp),"",OPS_Subcool_LT_Temp)</f>
        <v/>
      </c>
      <c r="J279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80" spans="1:10" x14ac:dyDescent="0.25">
      <c r="A280" t="s">
        <v>370</v>
      </c>
      <c r="B280">
        <v>3</v>
      </c>
      <c r="C280" t="s">
        <v>71</v>
      </c>
      <c r="D280">
        <v>3.2</v>
      </c>
      <c r="E280" t="s">
        <v>256</v>
      </c>
      <c r="G280" t="b">
        <v>0</v>
      </c>
      <c r="H280" t="b">
        <v>0</v>
      </c>
      <c r="J280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81" spans="1:10" x14ac:dyDescent="0.25">
      <c r="A281" t="s">
        <v>370</v>
      </c>
      <c r="B281">
        <v>3</v>
      </c>
      <c r="C281" t="s">
        <v>71</v>
      </c>
      <c r="D281">
        <v>3.2</v>
      </c>
      <c r="E281" t="s">
        <v>257</v>
      </c>
      <c r="G281" t="str">
        <f>IF(ISBLANK(OPS_Subcool_MT_Temp),"",OPS_Subcool_MT_Temp)</f>
        <v/>
      </c>
      <c r="J281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82" spans="1:10" x14ac:dyDescent="0.25">
      <c r="A282" t="s">
        <v>370</v>
      </c>
      <c r="B282">
        <v>3</v>
      </c>
      <c r="C282" t="s">
        <v>71</v>
      </c>
      <c r="D282">
        <v>3.2</v>
      </c>
      <c r="E282" t="s">
        <v>258</v>
      </c>
      <c r="F282" t="s">
        <v>259</v>
      </c>
      <c r="G282" t="b">
        <v>0</v>
      </c>
      <c r="H282" t="b">
        <v>0</v>
      </c>
      <c r="J282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83" spans="1:10" x14ac:dyDescent="0.25">
      <c r="A283" t="s">
        <v>370</v>
      </c>
      <c r="B283">
        <v>3</v>
      </c>
      <c r="C283" t="s">
        <v>71</v>
      </c>
      <c r="D283">
        <v>3.2</v>
      </c>
      <c r="E283" t="s">
        <v>258</v>
      </c>
      <c r="F283" t="s">
        <v>242</v>
      </c>
      <c r="G283" t="b">
        <v>0</v>
      </c>
      <c r="H283" t="b">
        <v>0</v>
      </c>
      <c r="J283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84" spans="1:10" x14ac:dyDescent="0.25">
      <c r="A284" t="s">
        <v>370</v>
      </c>
      <c r="B284">
        <v>3</v>
      </c>
      <c r="C284" t="s">
        <v>85</v>
      </c>
      <c r="D284">
        <v>3.3</v>
      </c>
      <c r="E284" t="s">
        <v>87</v>
      </c>
      <c r="F284" t="s">
        <v>443</v>
      </c>
      <c r="G284" t="b">
        <v>0</v>
      </c>
      <c r="H284" t="b">
        <v>0</v>
      </c>
      <c r="J284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85" spans="1:10" x14ac:dyDescent="0.25">
      <c r="A285" t="s">
        <v>370</v>
      </c>
      <c r="B285">
        <v>3</v>
      </c>
      <c r="C285" t="s">
        <v>85</v>
      </c>
      <c r="D285">
        <v>3.3</v>
      </c>
      <c r="E285" t="s">
        <v>87</v>
      </c>
      <c r="F285" t="s">
        <v>239</v>
      </c>
      <c r="G285" t="b">
        <v>0</v>
      </c>
      <c r="H285" t="b">
        <v>0</v>
      </c>
      <c r="I285" t="s">
        <v>213</v>
      </c>
      <c r="J285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286" spans="1:10" x14ac:dyDescent="0.25">
      <c r="A286" t="s">
        <v>370</v>
      </c>
      <c r="B286">
        <v>3</v>
      </c>
      <c r="C286" t="s">
        <v>85</v>
      </c>
      <c r="D286">
        <v>3.3</v>
      </c>
      <c r="E286" t="s">
        <v>87</v>
      </c>
      <c r="F286" t="s">
        <v>260</v>
      </c>
      <c r="G286" t="b">
        <v>0</v>
      </c>
      <c r="H286" t="b">
        <v>0</v>
      </c>
      <c r="I286" t="s">
        <v>213</v>
      </c>
      <c r="J286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287" spans="1:10" x14ac:dyDescent="0.25">
      <c r="A287" t="s">
        <v>370</v>
      </c>
      <c r="B287">
        <v>3</v>
      </c>
      <c r="C287" t="s">
        <v>85</v>
      </c>
      <c r="D287">
        <v>3.3</v>
      </c>
      <c r="E287" t="s">
        <v>87</v>
      </c>
      <c r="F287" t="s">
        <v>261</v>
      </c>
      <c r="G287" t="b">
        <v>0</v>
      </c>
      <c r="H287" t="b">
        <v>0</v>
      </c>
      <c r="I287" t="s">
        <v>213</v>
      </c>
      <c r="J287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288" spans="1:10" x14ac:dyDescent="0.25">
      <c r="A288" t="s">
        <v>370</v>
      </c>
      <c r="B288">
        <v>3</v>
      </c>
      <c r="C288" t="s">
        <v>85</v>
      </c>
      <c r="D288">
        <v>3.3</v>
      </c>
      <c r="E288" t="s">
        <v>87</v>
      </c>
      <c r="F288" t="s">
        <v>78</v>
      </c>
      <c r="G288" t="b">
        <v>0</v>
      </c>
      <c r="H288" t="b">
        <v>0</v>
      </c>
      <c r="I288" t="s">
        <v>213</v>
      </c>
      <c r="J288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289" spans="1:10" x14ac:dyDescent="0.25">
      <c r="A289" t="s">
        <v>370</v>
      </c>
      <c r="B289">
        <v>3</v>
      </c>
      <c r="C289" t="s">
        <v>85</v>
      </c>
      <c r="D289">
        <v>3.3</v>
      </c>
      <c r="E289" t="s">
        <v>262</v>
      </c>
      <c r="G289" t="str">
        <f>IF(ISBLANK(OPS_Controller_Mfg_Other),"",OPS_Controller_Mfg_Other)</f>
        <v/>
      </c>
      <c r="J289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90" spans="1:10" x14ac:dyDescent="0.25">
      <c r="A290" t="s">
        <v>370</v>
      </c>
      <c r="B290">
        <v>3</v>
      </c>
      <c r="C290" t="s">
        <v>85</v>
      </c>
      <c r="D290">
        <v>3.3</v>
      </c>
      <c r="E290" t="s">
        <v>263</v>
      </c>
      <c r="G290" t="str">
        <f>IF(ISBLANK(OPS_Controller_Model),"",OPS_Controller_Model)</f>
        <v/>
      </c>
      <c r="I290" t="s">
        <v>212</v>
      </c>
      <c r="J290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291" spans="1:10" x14ac:dyDescent="0.25">
      <c r="A291" t="s">
        <v>370</v>
      </c>
      <c r="B291">
        <v>3</v>
      </c>
      <c r="C291" t="s">
        <v>85</v>
      </c>
      <c r="D291">
        <v>3.3</v>
      </c>
      <c r="E291" t="s">
        <v>89</v>
      </c>
      <c r="F291" t="s">
        <v>264</v>
      </c>
      <c r="G291" t="b">
        <v>1</v>
      </c>
      <c r="H291" t="b">
        <v>1</v>
      </c>
      <c r="I291" t="s">
        <v>213</v>
      </c>
      <c r="J291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92" spans="1:10" x14ac:dyDescent="0.25">
      <c r="A292" t="s">
        <v>370</v>
      </c>
      <c r="B292">
        <v>3</v>
      </c>
      <c r="C292" t="s">
        <v>85</v>
      </c>
      <c r="D292">
        <v>3.3</v>
      </c>
      <c r="E292" t="s">
        <v>89</v>
      </c>
      <c r="F292" t="s">
        <v>265</v>
      </c>
      <c r="G292" t="b">
        <v>0</v>
      </c>
      <c r="H292" t="b">
        <v>0</v>
      </c>
      <c r="I292" t="s">
        <v>213</v>
      </c>
      <c r="J292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93" spans="1:10" x14ac:dyDescent="0.25">
      <c r="A293" t="s">
        <v>370</v>
      </c>
      <c r="B293">
        <v>3</v>
      </c>
      <c r="C293" t="s">
        <v>85</v>
      </c>
      <c r="D293">
        <v>3.3</v>
      </c>
      <c r="E293" t="s">
        <v>164</v>
      </c>
      <c r="F293" t="s">
        <v>224</v>
      </c>
      <c r="G293" t="b">
        <v>1</v>
      </c>
      <c r="H293" t="b">
        <v>1</v>
      </c>
      <c r="I293" t="s">
        <v>213</v>
      </c>
      <c r="J293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94" spans="1:10" x14ac:dyDescent="0.25">
      <c r="A294" t="s">
        <v>370</v>
      </c>
      <c r="B294">
        <v>3</v>
      </c>
      <c r="C294" t="s">
        <v>85</v>
      </c>
      <c r="D294">
        <v>3.3</v>
      </c>
      <c r="E294" t="s">
        <v>164</v>
      </c>
      <c r="F294" t="s">
        <v>266</v>
      </c>
      <c r="G294" t="b">
        <v>0</v>
      </c>
      <c r="H294" t="b">
        <v>0</v>
      </c>
      <c r="I294" t="s">
        <v>213</v>
      </c>
      <c r="J294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95" spans="1:10" x14ac:dyDescent="0.25">
      <c r="A295" t="s">
        <v>370</v>
      </c>
      <c r="B295">
        <v>3</v>
      </c>
      <c r="C295" t="s">
        <v>85</v>
      </c>
      <c r="D295">
        <v>3.3</v>
      </c>
      <c r="E295" t="s">
        <v>164</v>
      </c>
      <c r="F295" t="s">
        <v>267</v>
      </c>
      <c r="G295" t="b">
        <v>0</v>
      </c>
      <c r="H295" t="b">
        <v>0</v>
      </c>
      <c r="I295" t="s">
        <v>213</v>
      </c>
      <c r="J295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96" spans="1:10" x14ac:dyDescent="0.25">
      <c r="A296" t="s">
        <v>370</v>
      </c>
      <c r="B296">
        <v>3</v>
      </c>
      <c r="C296" t="s">
        <v>85</v>
      </c>
      <c r="D296">
        <v>3.3</v>
      </c>
      <c r="E296" t="s">
        <v>90</v>
      </c>
      <c r="F296" t="s">
        <v>264</v>
      </c>
      <c r="G296" t="b">
        <v>1</v>
      </c>
      <c r="H296" t="b">
        <v>1</v>
      </c>
      <c r="I296" t="s">
        <v>213</v>
      </c>
      <c r="J296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97" spans="1:10" x14ac:dyDescent="0.25">
      <c r="A297" t="s">
        <v>370</v>
      </c>
      <c r="B297">
        <v>3</v>
      </c>
      <c r="C297" t="s">
        <v>85</v>
      </c>
      <c r="D297">
        <v>3.3</v>
      </c>
      <c r="E297" t="s">
        <v>90</v>
      </c>
      <c r="F297" t="s">
        <v>265</v>
      </c>
      <c r="G297" t="b">
        <v>0</v>
      </c>
      <c r="H297" t="b">
        <v>0</v>
      </c>
      <c r="I297" t="s">
        <v>213</v>
      </c>
      <c r="J297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98" spans="1:10" x14ac:dyDescent="0.25">
      <c r="A298" t="s">
        <v>370</v>
      </c>
      <c r="B298">
        <v>3</v>
      </c>
      <c r="C298" t="s">
        <v>85</v>
      </c>
      <c r="D298">
        <v>3.3</v>
      </c>
      <c r="E298" t="s">
        <v>165</v>
      </c>
      <c r="F298" t="s">
        <v>224</v>
      </c>
      <c r="G298" t="b">
        <v>1</v>
      </c>
      <c r="H298" t="b">
        <v>1</v>
      </c>
      <c r="I298" t="s">
        <v>213</v>
      </c>
      <c r="J298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299" spans="1:10" x14ac:dyDescent="0.25">
      <c r="A299" t="s">
        <v>370</v>
      </c>
      <c r="B299">
        <v>3</v>
      </c>
      <c r="C299" t="s">
        <v>85</v>
      </c>
      <c r="D299">
        <v>3.3</v>
      </c>
      <c r="E299" t="s">
        <v>165</v>
      </c>
      <c r="F299" t="s">
        <v>266</v>
      </c>
      <c r="G299" t="b">
        <v>0</v>
      </c>
      <c r="H299" t="b">
        <v>0</v>
      </c>
      <c r="I299" t="s">
        <v>213</v>
      </c>
      <c r="J299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00" spans="1:10" x14ac:dyDescent="0.25">
      <c r="A300" t="s">
        <v>370</v>
      </c>
      <c r="B300">
        <v>3</v>
      </c>
      <c r="C300" t="s">
        <v>85</v>
      </c>
      <c r="D300">
        <v>3.3</v>
      </c>
      <c r="E300" t="s">
        <v>165</v>
      </c>
      <c r="F300" t="s">
        <v>267</v>
      </c>
      <c r="G300" t="b">
        <v>0</v>
      </c>
      <c r="H300" t="b">
        <v>0</v>
      </c>
      <c r="I300" t="s">
        <v>213</v>
      </c>
      <c r="J300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01" spans="1:10" x14ac:dyDescent="0.25">
      <c r="A301" t="s">
        <v>370</v>
      </c>
      <c r="B301">
        <v>3</v>
      </c>
      <c r="C301" t="s">
        <v>85</v>
      </c>
      <c r="D301">
        <v>3.3</v>
      </c>
      <c r="E301" t="s">
        <v>268</v>
      </c>
      <c r="F301" t="s">
        <v>269</v>
      </c>
      <c r="G301" t="b">
        <v>1</v>
      </c>
      <c r="H301" t="b">
        <v>1</v>
      </c>
      <c r="I301" t="s">
        <v>213</v>
      </c>
      <c r="J301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02" spans="1:10" x14ac:dyDescent="0.25">
      <c r="A302" t="s">
        <v>370</v>
      </c>
      <c r="B302">
        <v>3</v>
      </c>
      <c r="C302" t="s">
        <v>85</v>
      </c>
      <c r="D302">
        <v>3.3</v>
      </c>
      <c r="E302" t="s">
        <v>268</v>
      </c>
      <c r="F302" t="s">
        <v>270</v>
      </c>
      <c r="G302" t="b">
        <v>0</v>
      </c>
      <c r="H302" t="b">
        <v>0</v>
      </c>
      <c r="I302" t="s">
        <v>213</v>
      </c>
      <c r="J302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03" spans="1:10" x14ac:dyDescent="0.25">
      <c r="A303" t="s">
        <v>370</v>
      </c>
      <c r="B303">
        <v>3</v>
      </c>
      <c r="C303" t="s">
        <v>85</v>
      </c>
      <c r="D303">
        <v>3.3</v>
      </c>
      <c r="E303" t="s">
        <v>166</v>
      </c>
      <c r="F303" t="s">
        <v>272</v>
      </c>
      <c r="G303" t="b">
        <v>0</v>
      </c>
      <c r="H303" t="b">
        <v>0</v>
      </c>
      <c r="I303" t="s">
        <v>213</v>
      </c>
      <c r="J303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04" spans="1:10" x14ac:dyDescent="0.25">
      <c r="A304" t="s">
        <v>370</v>
      </c>
      <c r="B304">
        <v>3</v>
      </c>
      <c r="C304" t="s">
        <v>85</v>
      </c>
      <c r="D304">
        <v>3.3</v>
      </c>
      <c r="E304" t="s">
        <v>166</v>
      </c>
      <c r="F304" t="s">
        <v>273</v>
      </c>
      <c r="G304" t="b">
        <v>1</v>
      </c>
      <c r="H304" t="b">
        <v>1</v>
      </c>
      <c r="I304" t="s">
        <v>213</v>
      </c>
      <c r="J304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05" spans="1:10" x14ac:dyDescent="0.25">
      <c r="A305" t="s">
        <v>370</v>
      </c>
      <c r="B305">
        <v>3</v>
      </c>
      <c r="C305" t="s">
        <v>85</v>
      </c>
      <c r="D305">
        <v>3.3</v>
      </c>
      <c r="E305" t="s">
        <v>271</v>
      </c>
      <c r="F305" t="s">
        <v>224</v>
      </c>
      <c r="G305" t="b">
        <v>1</v>
      </c>
      <c r="H305" t="b">
        <v>1</v>
      </c>
      <c r="I305" t="s">
        <v>213</v>
      </c>
      <c r="J305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06" spans="1:10" x14ac:dyDescent="0.25">
      <c r="A306" t="s">
        <v>370</v>
      </c>
      <c r="B306">
        <v>3</v>
      </c>
      <c r="C306" t="s">
        <v>85</v>
      </c>
      <c r="D306">
        <v>3.3</v>
      </c>
      <c r="E306" t="s">
        <v>271</v>
      </c>
      <c r="F306" t="s">
        <v>274</v>
      </c>
      <c r="G306" t="b">
        <v>0</v>
      </c>
      <c r="H306" t="b">
        <v>0</v>
      </c>
      <c r="I306" t="s">
        <v>213</v>
      </c>
      <c r="J306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07" spans="1:10" x14ac:dyDescent="0.25">
      <c r="A307" t="s">
        <v>370</v>
      </c>
      <c r="B307">
        <v>3</v>
      </c>
      <c r="C307" t="s">
        <v>85</v>
      </c>
      <c r="D307">
        <v>3.3</v>
      </c>
      <c r="E307" t="s">
        <v>271</v>
      </c>
      <c r="F307" t="s">
        <v>275</v>
      </c>
      <c r="G307" t="b">
        <v>0</v>
      </c>
      <c r="H307" t="b">
        <v>0</v>
      </c>
      <c r="I307" t="s">
        <v>213</v>
      </c>
      <c r="J307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08" spans="1:10" x14ac:dyDescent="0.25">
      <c r="A308" t="s">
        <v>370</v>
      </c>
      <c r="B308">
        <v>3</v>
      </c>
      <c r="C308" t="s">
        <v>85</v>
      </c>
      <c r="D308">
        <v>3.3</v>
      </c>
      <c r="E308" t="s">
        <v>94</v>
      </c>
      <c r="F308" t="s">
        <v>224</v>
      </c>
      <c r="G308" t="b">
        <v>0</v>
      </c>
      <c r="H308" t="b">
        <v>0</v>
      </c>
      <c r="I308" t="s">
        <v>213</v>
      </c>
      <c r="J308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309" spans="1:10" x14ac:dyDescent="0.25">
      <c r="A309" t="s">
        <v>370</v>
      </c>
      <c r="B309">
        <v>3</v>
      </c>
      <c r="C309" t="s">
        <v>85</v>
      </c>
      <c r="D309">
        <v>3.3</v>
      </c>
      <c r="E309" t="s">
        <v>94</v>
      </c>
      <c r="F309" t="s">
        <v>276</v>
      </c>
      <c r="G309" t="b">
        <v>0</v>
      </c>
      <c r="H309" t="b">
        <v>0</v>
      </c>
      <c r="I309" t="s">
        <v>213</v>
      </c>
      <c r="J309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310" spans="1:10" x14ac:dyDescent="0.25">
      <c r="A310" t="s">
        <v>370</v>
      </c>
      <c r="B310">
        <v>3</v>
      </c>
      <c r="C310" t="s">
        <v>85</v>
      </c>
      <c r="D310">
        <v>3.3</v>
      </c>
      <c r="E310" t="s">
        <v>94</v>
      </c>
      <c r="F310" t="s">
        <v>277</v>
      </c>
      <c r="G310" t="b">
        <v>0</v>
      </c>
      <c r="H310" t="b">
        <v>0</v>
      </c>
      <c r="I310" t="s">
        <v>213</v>
      </c>
      <c r="J310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311" spans="1:10" x14ac:dyDescent="0.25">
      <c r="A311" t="s">
        <v>370</v>
      </c>
      <c r="B311">
        <v>3</v>
      </c>
      <c r="C311" t="s">
        <v>85</v>
      </c>
      <c r="D311">
        <v>3.3</v>
      </c>
      <c r="E311" t="s">
        <v>280</v>
      </c>
      <c r="G311" t="str">
        <f>IF(ISBLANK(OPS_LD_Zones),"",OPS_LD_Zones)</f>
        <v/>
      </c>
      <c r="J311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12" spans="1:10" x14ac:dyDescent="0.25">
      <c r="A312" t="s">
        <v>370</v>
      </c>
      <c r="B312">
        <v>3</v>
      </c>
      <c r="C312" t="s">
        <v>85</v>
      </c>
      <c r="D312">
        <v>3.3</v>
      </c>
      <c r="E312" t="s">
        <v>281</v>
      </c>
      <c r="G312" t="str">
        <f>IF(ISBLANK(OPS_LD_Tubing),"",OPS_LD_Tubing)</f>
        <v/>
      </c>
      <c r="J312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13" spans="1:10" x14ac:dyDescent="0.25">
      <c r="A313" t="s">
        <v>370</v>
      </c>
      <c r="B313">
        <v>3</v>
      </c>
      <c r="C313" t="s">
        <v>85</v>
      </c>
      <c r="D313">
        <v>3.3</v>
      </c>
      <c r="E313" t="s">
        <v>282</v>
      </c>
      <c r="G313" t="str">
        <f>IF(ISBLANK(OPS_LD_Filters),"",OPS_LD_Filters)</f>
        <v/>
      </c>
      <c r="J313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14" spans="1:10" x14ac:dyDescent="0.25">
      <c r="A314" t="s">
        <v>370</v>
      </c>
      <c r="B314">
        <v>3</v>
      </c>
      <c r="C314" t="s">
        <v>85</v>
      </c>
      <c r="D314">
        <v>3.3</v>
      </c>
      <c r="E314" t="s">
        <v>92</v>
      </c>
      <c r="F314" t="s">
        <v>278</v>
      </c>
      <c r="G314" t="b">
        <v>0</v>
      </c>
      <c r="H314" t="b">
        <v>0</v>
      </c>
      <c r="I314" t="s">
        <v>213</v>
      </c>
      <c r="J314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315" spans="1:10" x14ac:dyDescent="0.25">
      <c r="A315" t="s">
        <v>370</v>
      </c>
      <c r="B315">
        <v>3</v>
      </c>
      <c r="C315" t="s">
        <v>85</v>
      </c>
      <c r="D315">
        <v>3.3</v>
      </c>
      <c r="E315" t="s">
        <v>92</v>
      </c>
      <c r="F315" t="s">
        <v>279</v>
      </c>
      <c r="G315" t="b">
        <v>0</v>
      </c>
      <c r="H315" t="b">
        <v>0</v>
      </c>
      <c r="I315" t="s">
        <v>213</v>
      </c>
      <c r="J315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316" spans="1:10" x14ac:dyDescent="0.25">
      <c r="A316" t="s">
        <v>370</v>
      </c>
      <c r="B316">
        <v>3</v>
      </c>
      <c r="C316" t="s">
        <v>85</v>
      </c>
      <c r="D316">
        <v>3.3</v>
      </c>
      <c r="E316" t="s">
        <v>283</v>
      </c>
      <c r="G316" t="b">
        <v>0</v>
      </c>
      <c r="H316" t="b">
        <v>0</v>
      </c>
      <c r="J316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17" spans="1:10" x14ac:dyDescent="0.25">
      <c r="A317" t="s">
        <v>370</v>
      </c>
      <c r="B317">
        <v>3</v>
      </c>
      <c r="C317" t="s">
        <v>85</v>
      </c>
      <c r="D317">
        <v>3.3</v>
      </c>
      <c r="E317" t="s">
        <v>284</v>
      </c>
      <c r="G317" t="b">
        <v>0</v>
      </c>
      <c r="H317" t="b">
        <v>0</v>
      </c>
      <c r="J317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18" spans="1:10" x14ac:dyDescent="0.25">
      <c r="A318" t="s">
        <v>370</v>
      </c>
      <c r="B318">
        <v>3</v>
      </c>
      <c r="C318" t="s">
        <v>85</v>
      </c>
      <c r="D318">
        <v>3.3</v>
      </c>
      <c r="E318" t="s">
        <v>285</v>
      </c>
      <c r="G318" t="b">
        <v>0</v>
      </c>
      <c r="H318" t="b">
        <v>0</v>
      </c>
      <c r="J318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19" spans="1:10" x14ac:dyDescent="0.25">
      <c r="A319" t="s">
        <v>370</v>
      </c>
      <c r="B319">
        <v>3</v>
      </c>
      <c r="C319" t="s">
        <v>85</v>
      </c>
      <c r="D319">
        <v>3.3</v>
      </c>
      <c r="E319" t="s">
        <v>286</v>
      </c>
      <c r="G319" t="b">
        <v>0</v>
      </c>
      <c r="H319" t="b">
        <v>0</v>
      </c>
      <c r="J319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20" spans="1:10" x14ac:dyDescent="0.25">
      <c r="A320" t="s">
        <v>370</v>
      </c>
      <c r="B320">
        <v>3</v>
      </c>
      <c r="C320" t="s">
        <v>85</v>
      </c>
      <c r="D320">
        <v>3.3</v>
      </c>
      <c r="E320" t="s">
        <v>287</v>
      </c>
      <c r="G320" t="str">
        <f>IF(ISBLANK(OPS_WI_Alarms),"",OPS_WI_Alarms)</f>
        <v/>
      </c>
      <c r="J320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21" spans="1:10" x14ac:dyDescent="0.25">
      <c r="A321" t="s">
        <v>370</v>
      </c>
      <c r="B321">
        <v>3</v>
      </c>
      <c r="C321" t="s">
        <v>85</v>
      </c>
      <c r="D321">
        <v>3.3</v>
      </c>
      <c r="E321" t="s">
        <v>288</v>
      </c>
      <c r="G321" t="str">
        <f>IF(ISBLANK(OPS_WI_Switches),"",OPS_WI_Switches)</f>
        <v/>
      </c>
      <c r="J321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22" spans="1:10" x14ac:dyDescent="0.25">
      <c r="A322" t="s">
        <v>370</v>
      </c>
      <c r="B322">
        <v>3</v>
      </c>
      <c r="C322" t="s">
        <v>102</v>
      </c>
      <c r="D322">
        <v>3.4</v>
      </c>
      <c r="E322" t="s">
        <v>104</v>
      </c>
      <c r="F322" t="s">
        <v>289</v>
      </c>
      <c r="G322" t="b">
        <v>1</v>
      </c>
      <c r="H322" t="b">
        <v>1</v>
      </c>
      <c r="I322" t="s">
        <v>213</v>
      </c>
      <c r="J322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23" spans="1:10" x14ac:dyDescent="0.25">
      <c r="A323" t="s">
        <v>370</v>
      </c>
      <c r="B323">
        <v>3</v>
      </c>
      <c r="C323" t="s">
        <v>102</v>
      </c>
      <c r="D323">
        <v>3.4</v>
      </c>
      <c r="E323" t="s">
        <v>104</v>
      </c>
      <c r="F323" t="s">
        <v>290</v>
      </c>
      <c r="G323" t="b">
        <v>0</v>
      </c>
      <c r="H323" t="b">
        <v>0</v>
      </c>
      <c r="I323" t="s">
        <v>213</v>
      </c>
      <c r="J323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24" spans="1:10" x14ac:dyDescent="0.25">
      <c r="A324" t="s">
        <v>370</v>
      </c>
      <c r="B324">
        <v>3</v>
      </c>
      <c r="C324" t="s">
        <v>102</v>
      </c>
      <c r="D324">
        <v>3.4</v>
      </c>
      <c r="E324" t="s">
        <v>104</v>
      </c>
      <c r="F324" t="s">
        <v>291</v>
      </c>
      <c r="G324" t="b">
        <v>0</v>
      </c>
      <c r="H324" t="b">
        <v>0</v>
      </c>
      <c r="I324" t="s">
        <v>213</v>
      </c>
      <c r="J324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25" spans="1:10" x14ac:dyDescent="0.25">
      <c r="A325" t="s">
        <v>370</v>
      </c>
      <c r="B325">
        <v>3</v>
      </c>
      <c r="C325" t="s">
        <v>102</v>
      </c>
      <c r="D325">
        <v>3.4</v>
      </c>
      <c r="E325" t="s">
        <v>111</v>
      </c>
      <c r="F325" t="s">
        <v>299</v>
      </c>
      <c r="G325" t="b">
        <v>1</v>
      </c>
      <c r="H325" t="b">
        <v>1</v>
      </c>
      <c r="I325" t="s">
        <v>213</v>
      </c>
      <c r="J325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26" spans="1:10" x14ac:dyDescent="0.25">
      <c r="A326" t="s">
        <v>370</v>
      </c>
      <c r="B326">
        <v>3</v>
      </c>
      <c r="C326" t="s">
        <v>102</v>
      </c>
      <c r="D326">
        <v>3.4</v>
      </c>
      <c r="E326" t="s">
        <v>111</v>
      </c>
      <c r="F326" t="s">
        <v>300</v>
      </c>
      <c r="G326" t="b">
        <v>0</v>
      </c>
      <c r="H326" t="b">
        <v>0</v>
      </c>
      <c r="I326" t="s">
        <v>213</v>
      </c>
      <c r="J326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27" spans="1:10" x14ac:dyDescent="0.25">
      <c r="A327" t="s">
        <v>370</v>
      </c>
      <c r="B327">
        <v>3</v>
      </c>
      <c r="C327" t="s">
        <v>102</v>
      </c>
      <c r="D327">
        <v>3.4</v>
      </c>
      <c r="E327" t="s">
        <v>112</v>
      </c>
      <c r="F327" t="s">
        <v>301</v>
      </c>
      <c r="G327" t="b">
        <v>0</v>
      </c>
      <c r="H327" t="b">
        <v>0</v>
      </c>
      <c r="I327" t="s">
        <v>213</v>
      </c>
      <c r="J327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328" spans="1:10" x14ac:dyDescent="0.25">
      <c r="A328" t="s">
        <v>370</v>
      </c>
      <c r="B328">
        <v>3</v>
      </c>
      <c r="C328" t="s">
        <v>102</v>
      </c>
      <c r="D328">
        <v>3.4</v>
      </c>
      <c r="E328" t="s">
        <v>112</v>
      </c>
      <c r="F328" t="s">
        <v>302</v>
      </c>
      <c r="G328" t="b">
        <v>0</v>
      </c>
      <c r="H328" t="b">
        <v>0</v>
      </c>
      <c r="I328" t="s">
        <v>213</v>
      </c>
      <c r="J328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329" spans="1:10" x14ac:dyDescent="0.25">
      <c r="A329" t="s">
        <v>370</v>
      </c>
      <c r="B329">
        <v>3</v>
      </c>
      <c r="C329" t="s">
        <v>102</v>
      </c>
      <c r="D329">
        <v>3.4</v>
      </c>
      <c r="E329" t="s">
        <v>112</v>
      </c>
      <c r="F329" t="s">
        <v>303</v>
      </c>
      <c r="G329" t="b">
        <v>0</v>
      </c>
      <c r="H329" t="b">
        <v>0</v>
      </c>
      <c r="I329" t="s">
        <v>213</v>
      </c>
      <c r="J329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330" spans="1:10" x14ac:dyDescent="0.25">
      <c r="A330" t="s">
        <v>370</v>
      </c>
      <c r="B330">
        <v>3</v>
      </c>
      <c r="C330" t="s">
        <v>102</v>
      </c>
      <c r="D330">
        <v>3.4</v>
      </c>
      <c r="E330" t="s">
        <v>112</v>
      </c>
      <c r="F330" t="s">
        <v>304</v>
      </c>
      <c r="G330" t="b">
        <v>0</v>
      </c>
      <c r="H330" t="b">
        <v>0</v>
      </c>
      <c r="I330" t="s">
        <v>213</v>
      </c>
      <c r="J330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331" spans="1:10" x14ac:dyDescent="0.25">
      <c r="A331" t="s">
        <v>370</v>
      </c>
      <c r="B331">
        <v>3</v>
      </c>
      <c r="C331" t="s">
        <v>102</v>
      </c>
      <c r="D331">
        <v>3.4</v>
      </c>
      <c r="E331" t="s">
        <v>305</v>
      </c>
      <c r="F331" t="s">
        <v>297</v>
      </c>
      <c r="G331" t="b">
        <v>0</v>
      </c>
      <c r="H331" t="b">
        <v>0</v>
      </c>
      <c r="I331" t="s">
        <v>213</v>
      </c>
      <c r="J331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332" spans="1:10" x14ac:dyDescent="0.25">
      <c r="A332" t="s">
        <v>370</v>
      </c>
      <c r="B332">
        <v>3</v>
      </c>
      <c r="C332" t="s">
        <v>102</v>
      </c>
      <c r="D332">
        <v>3.4</v>
      </c>
      <c r="E332" t="s">
        <v>305</v>
      </c>
      <c r="F332" t="s">
        <v>298</v>
      </c>
      <c r="G332" t="b">
        <v>0</v>
      </c>
      <c r="H332" t="b">
        <v>0</v>
      </c>
      <c r="I332" t="s">
        <v>213</v>
      </c>
      <c r="J332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333" spans="1:10" x14ac:dyDescent="0.25">
      <c r="A333" t="s">
        <v>370</v>
      </c>
      <c r="B333">
        <v>3</v>
      </c>
      <c r="C333" t="s">
        <v>102</v>
      </c>
      <c r="D333">
        <v>3.4</v>
      </c>
      <c r="E333" t="s">
        <v>305</v>
      </c>
      <c r="F333" t="s">
        <v>306</v>
      </c>
      <c r="G333" t="b">
        <v>0</v>
      </c>
      <c r="H333" t="b">
        <v>0</v>
      </c>
      <c r="I333" t="s">
        <v>213</v>
      </c>
      <c r="J333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334" spans="1:10" x14ac:dyDescent="0.25">
      <c r="A334" t="s">
        <v>370</v>
      </c>
      <c r="B334">
        <v>3</v>
      </c>
      <c r="C334" t="s">
        <v>102</v>
      </c>
      <c r="D334">
        <v>3.4</v>
      </c>
      <c r="E334" t="s">
        <v>292</v>
      </c>
      <c r="G334" t="b">
        <v>0</v>
      </c>
      <c r="H334" t="b">
        <v>0</v>
      </c>
      <c r="J334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35" spans="1:10" x14ac:dyDescent="0.25">
      <c r="A335" t="s">
        <v>370</v>
      </c>
      <c r="B335">
        <v>3</v>
      </c>
      <c r="C335" t="s">
        <v>102</v>
      </c>
      <c r="D335">
        <v>3.4</v>
      </c>
      <c r="E335" t="s">
        <v>293</v>
      </c>
      <c r="G335" t="b">
        <v>0</v>
      </c>
      <c r="H335" t="b">
        <v>0</v>
      </c>
      <c r="J335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36" spans="1:10" x14ac:dyDescent="0.25">
      <c r="A336" t="s">
        <v>370</v>
      </c>
      <c r="B336">
        <v>3</v>
      </c>
      <c r="C336" t="s">
        <v>102</v>
      </c>
      <c r="D336">
        <v>3.4</v>
      </c>
      <c r="E336" t="s">
        <v>294</v>
      </c>
      <c r="G336" t="b">
        <v>0</v>
      </c>
      <c r="H336" t="b">
        <v>0</v>
      </c>
      <c r="J336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37" spans="1:10" x14ac:dyDescent="0.25">
      <c r="A337" t="s">
        <v>370</v>
      </c>
      <c r="B337">
        <v>3</v>
      </c>
      <c r="C337" t="s">
        <v>102</v>
      </c>
      <c r="D337">
        <v>3.4</v>
      </c>
      <c r="E337" t="s">
        <v>295</v>
      </c>
      <c r="G337" t="b">
        <v>0</v>
      </c>
      <c r="H337" t="b">
        <v>0</v>
      </c>
      <c r="J337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38" spans="1:10" x14ac:dyDescent="0.25">
      <c r="A338" t="s">
        <v>370</v>
      </c>
      <c r="B338">
        <v>3</v>
      </c>
      <c r="C338" t="s">
        <v>102</v>
      </c>
      <c r="D338">
        <v>3.4</v>
      </c>
      <c r="E338" t="s">
        <v>296</v>
      </c>
      <c r="F338" t="s">
        <v>297</v>
      </c>
      <c r="G338" t="b">
        <v>0</v>
      </c>
      <c r="H338" t="b">
        <v>0</v>
      </c>
      <c r="J338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39" spans="1:10" x14ac:dyDescent="0.25">
      <c r="A339" t="s">
        <v>370</v>
      </c>
      <c r="B339">
        <v>3</v>
      </c>
      <c r="C339" t="s">
        <v>102</v>
      </c>
      <c r="D339">
        <v>3.4</v>
      </c>
      <c r="E339" t="s">
        <v>296</v>
      </c>
      <c r="F339" t="s">
        <v>298</v>
      </c>
      <c r="G339" t="b">
        <v>0</v>
      </c>
      <c r="H339" t="b">
        <v>0</v>
      </c>
      <c r="J339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40" spans="1:10" x14ac:dyDescent="0.25">
      <c r="A340" t="s">
        <v>370</v>
      </c>
      <c r="B340">
        <v>3</v>
      </c>
      <c r="C340" t="s">
        <v>102</v>
      </c>
      <c r="D340">
        <v>3.4</v>
      </c>
      <c r="E340" t="s">
        <v>307</v>
      </c>
      <c r="G340" t="b">
        <v>0</v>
      </c>
      <c r="H340" t="b">
        <v>0</v>
      </c>
      <c r="J340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41" spans="1:10" x14ac:dyDescent="0.25">
      <c r="A341" t="s">
        <v>370</v>
      </c>
      <c r="B341">
        <v>3</v>
      </c>
      <c r="C341" t="s">
        <v>102</v>
      </c>
      <c r="D341">
        <v>3.4</v>
      </c>
      <c r="E341" t="s">
        <v>308</v>
      </c>
      <c r="G341" t="str">
        <f>IF(ISBLANK(OPS_Reclaim_Tank_Qty),"",OPS_Reclaim_Tank_Qty)</f>
        <v/>
      </c>
      <c r="J341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42" spans="1:10" x14ac:dyDescent="0.25">
      <c r="A342" t="s">
        <v>370</v>
      </c>
      <c r="B342">
        <v>3</v>
      </c>
      <c r="C342" t="s">
        <v>102</v>
      </c>
      <c r="D342">
        <v>3.4</v>
      </c>
      <c r="E342" t="s">
        <v>309</v>
      </c>
      <c r="G342" t="str">
        <f>IF(ISBLANK(OPS_Reclaim_Heat_Tank_Qty),"",OPS_Reclaim_Heat_Tank_Qty)</f>
        <v/>
      </c>
      <c r="J342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43" spans="1:10" x14ac:dyDescent="0.25">
      <c r="A343" t="s">
        <v>370</v>
      </c>
      <c r="B343">
        <v>3</v>
      </c>
      <c r="C343" t="s">
        <v>102</v>
      </c>
      <c r="D343">
        <v>3.4</v>
      </c>
      <c r="E343" t="s">
        <v>311</v>
      </c>
      <c r="G343" t="str">
        <f>IF(ISBLANK(OPS_Reclaim_Storage_Tank_Qty),"",OPS_Reclaim_Storage_Tank_Qty)</f>
        <v/>
      </c>
      <c r="J343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44" spans="1:10" x14ac:dyDescent="0.25">
      <c r="A344" t="s">
        <v>370</v>
      </c>
      <c r="B344">
        <v>3</v>
      </c>
      <c r="C344" t="s">
        <v>102</v>
      </c>
      <c r="D344">
        <v>3.4</v>
      </c>
      <c r="E344" t="s">
        <v>310</v>
      </c>
      <c r="G344" t="str">
        <f>IF(ISBLANK(OPS_Reclaim_Paul_Mueller_Qty),"",OPS_Reclaim_Paul_Mueller_Qty)</f>
        <v/>
      </c>
      <c r="J344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45" spans="1:10" x14ac:dyDescent="0.25">
      <c r="A345" t="s">
        <v>370</v>
      </c>
      <c r="B345">
        <v>3</v>
      </c>
      <c r="C345" t="s">
        <v>102</v>
      </c>
      <c r="D345">
        <v>3.4</v>
      </c>
      <c r="E345" t="s">
        <v>312</v>
      </c>
      <c r="F345" t="s">
        <v>313</v>
      </c>
      <c r="G345" t="b">
        <v>0</v>
      </c>
      <c r="H345" t="b">
        <v>0</v>
      </c>
      <c r="I345" t="s">
        <v>213</v>
      </c>
      <c r="J345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346" spans="1:10" x14ac:dyDescent="0.25">
      <c r="A346" t="s">
        <v>370</v>
      </c>
      <c r="B346">
        <v>3</v>
      </c>
      <c r="C346" t="s">
        <v>102</v>
      </c>
      <c r="D346">
        <v>3.4</v>
      </c>
      <c r="E346" t="s">
        <v>312</v>
      </c>
      <c r="F346" t="s">
        <v>314</v>
      </c>
      <c r="G346" t="b">
        <v>0</v>
      </c>
      <c r="H346" t="b">
        <v>0</v>
      </c>
      <c r="I346" t="s">
        <v>213</v>
      </c>
      <c r="J346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347" spans="1:10" x14ac:dyDescent="0.25">
      <c r="A347" t="s">
        <v>370</v>
      </c>
      <c r="B347">
        <v>3</v>
      </c>
      <c r="C347" t="s">
        <v>102</v>
      </c>
      <c r="D347">
        <v>3.4</v>
      </c>
      <c r="E347" t="s">
        <v>312</v>
      </c>
      <c r="F347" t="s">
        <v>315</v>
      </c>
      <c r="G347" t="b">
        <v>0</v>
      </c>
      <c r="H347" t="b">
        <v>0</v>
      </c>
      <c r="I347" t="s">
        <v>213</v>
      </c>
      <c r="J347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348" spans="1:10" x14ac:dyDescent="0.25">
      <c r="A348" t="s">
        <v>370</v>
      </c>
      <c r="B348">
        <v>3</v>
      </c>
      <c r="C348" t="s">
        <v>116</v>
      </c>
      <c r="D348">
        <v>3.5</v>
      </c>
      <c r="E348" t="s">
        <v>317</v>
      </c>
      <c r="F348" t="s">
        <v>279</v>
      </c>
      <c r="G348" t="b">
        <v>0</v>
      </c>
      <c r="H348" t="b">
        <v>0</v>
      </c>
      <c r="I348" t="s">
        <v>213</v>
      </c>
      <c r="J348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49" spans="1:10" x14ac:dyDescent="0.25">
      <c r="A349" t="s">
        <v>370</v>
      </c>
      <c r="B349">
        <v>3</v>
      </c>
      <c r="C349" t="s">
        <v>116</v>
      </c>
      <c r="D349">
        <v>3.5</v>
      </c>
      <c r="E349" t="s">
        <v>317</v>
      </c>
      <c r="F349" t="s">
        <v>278</v>
      </c>
      <c r="G349" t="b">
        <v>1</v>
      </c>
      <c r="H349" t="b">
        <v>1</v>
      </c>
      <c r="I349" t="s">
        <v>213</v>
      </c>
      <c r="J349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50" spans="1:10" x14ac:dyDescent="0.25">
      <c r="A350" t="s">
        <v>370</v>
      </c>
      <c r="B350">
        <v>3</v>
      </c>
      <c r="C350" t="s">
        <v>116</v>
      </c>
      <c r="D350">
        <v>3.5</v>
      </c>
      <c r="E350" t="s">
        <v>318</v>
      </c>
      <c r="F350" t="s">
        <v>319</v>
      </c>
      <c r="G350" t="b">
        <v>1</v>
      </c>
      <c r="H350" t="b">
        <v>1</v>
      </c>
      <c r="I350" t="s">
        <v>213</v>
      </c>
      <c r="J350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51" spans="1:10" x14ac:dyDescent="0.25">
      <c r="A351" t="s">
        <v>370</v>
      </c>
      <c r="B351">
        <v>3</v>
      </c>
      <c r="C351" t="s">
        <v>116</v>
      </c>
      <c r="D351">
        <v>3.5</v>
      </c>
      <c r="E351" t="s">
        <v>318</v>
      </c>
      <c r="F351" t="s">
        <v>313</v>
      </c>
      <c r="G351" t="b">
        <v>0</v>
      </c>
      <c r="H351" t="b">
        <v>0</v>
      </c>
      <c r="I351" t="s">
        <v>213</v>
      </c>
      <c r="J351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52" spans="1:10" x14ac:dyDescent="0.25">
      <c r="A352" t="s">
        <v>370</v>
      </c>
      <c r="B352">
        <v>3</v>
      </c>
      <c r="C352" t="s">
        <v>116</v>
      </c>
      <c r="D352">
        <v>3.5</v>
      </c>
      <c r="E352" t="s">
        <v>320</v>
      </c>
      <c r="F352" t="s">
        <v>279</v>
      </c>
      <c r="G352" t="b">
        <v>0</v>
      </c>
      <c r="H352" t="b">
        <v>0</v>
      </c>
      <c r="I352" t="s">
        <v>213</v>
      </c>
      <c r="J352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53" spans="1:10" x14ac:dyDescent="0.25">
      <c r="A353" t="s">
        <v>370</v>
      </c>
      <c r="B353">
        <v>3</v>
      </c>
      <c r="C353" t="s">
        <v>116</v>
      </c>
      <c r="D353">
        <v>3.5</v>
      </c>
      <c r="E353" t="s">
        <v>320</v>
      </c>
      <c r="F353" t="s">
        <v>278</v>
      </c>
      <c r="G353" t="b">
        <v>0</v>
      </c>
      <c r="H353" t="b">
        <v>0</v>
      </c>
      <c r="I353" t="s">
        <v>213</v>
      </c>
      <c r="J353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54" spans="1:10" x14ac:dyDescent="0.25">
      <c r="A354" t="s">
        <v>370</v>
      </c>
      <c r="B354">
        <v>3</v>
      </c>
      <c r="C354" t="s">
        <v>116</v>
      </c>
      <c r="D354">
        <v>3.5</v>
      </c>
      <c r="E354" t="s">
        <v>320</v>
      </c>
      <c r="F354" t="s">
        <v>321</v>
      </c>
      <c r="G354" t="b">
        <v>1</v>
      </c>
      <c r="H354" t="b">
        <v>1</v>
      </c>
      <c r="I354" t="s">
        <v>213</v>
      </c>
      <c r="J354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55" spans="1:10" x14ac:dyDescent="0.25">
      <c r="A355" t="s">
        <v>370</v>
      </c>
      <c r="B355">
        <v>3</v>
      </c>
      <c r="C355" t="s">
        <v>116</v>
      </c>
      <c r="D355">
        <v>3.5</v>
      </c>
      <c r="E355" t="s">
        <v>322</v>
      </c>
      <c r="G355" t="b">
        <v>0</v>
      </c>
      <c r="H355" t="b">
        <v>0</v>
      </c>
      <c r="J355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56" spans="1:10" x14ac:dyDescent="0.25">
      <c r="A356" t="s">
        <v>370</v>
      </c>
      <c r="B356">
        <v>3</v>
      </c>
      <c r="C356" t="s">
        <v>116</v>
      </c>
      <c r="D356">
        <v>3.5</v>
      </c>
      <c r="E356" t="s">
        <v>323</v>
      </c>
      <c r="G356" t="b">
        <v>0</v>
      </c>
      <c r="H356" t="b">
        <v>0</v>
      </c>
      <c r="J356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57" spans="1:10" x14ac:dyDescent="0.25">
      <c r="A357" t="s">
        <v>370</v>
      </c>
      <c r="B357">
        <v>3</v>
      </c>
      <c r="C357" t="s">
        <v>116</v>
      </c>
      <c r="D357">
        <v>3.5</v>
      </c>
      <c r="E357" t="s">
        <v>324</v>
      </c>
      <c r="G357" t="b">
        <v>0</v>
      </c>
      <c r="H357" t="b">
        <v>0</v>
      </c>
      <c r="J357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58" spans="1:10" x14ac:dyDescent="0.25">
      <c r="A358" t="s">
        <v>370</v>
      </c>
      <c r="B358">
        <v>3</v>
      </c>
      <c r="C358" t="s">
        <v>116</v>
      </c>
      <c r="D358">
        <v>3.5</v>
      </c>
      <c r="E358" t="s">
        <v>325</v>
      </c>
      <c r="G358" t="b">
        <v>0</v>
      </c>
      <c r="H358" t="b">
        <v>0</v>
      </c>
      <c r="J358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59" spans="1:10" x14ac:dyDescent="0.25">
      <c r="A359" t="s">
        <v>370</v>
      </c>
      <c r="B359">
        <v>3</v>
      </c>
      <c r="C359" t="s">
        <v>122</v>
      </c>
      <c r="D359">
        <v>3.6</v>
      </c>
      <c r="E359" t="s">
        <v>327</v>
      </c>
      <c r="F359" t="s">
        <v>328</v>
      </c>
      <c r="G359" t="b">
        <v>1</v>
      </c>
      <c r="H359" t="b">
        <v>1</v>
      </c>
      <c r="I359" t="s">
        <v>213</v>
      </c>
      <c r="J359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60" spans="1:10" x14ac:dyDescent="0.25">
      <c r="A360" t="s">
        <v>370</v>
      </c>
      <c r="B360">
        <v>3</v>
      </c>
      <c r="C360" t="s">
        <v>122</v>
      </c>
      <c r="D360">
        <v>3.6</v>
      </c>
      <c r="E360" t="s">
        <v>327</v>
      </c>
      <c r="F360" t="s">
        <v>329</v>
      </c>
      <c r="G360" t="b">
        <v>0</v>
      </c>
      <c r="H360" t="b">
        <v>0</v>
      </c>
      <c r="I360" t="s">
        <v>213</v>
      </c>
      <c r="J360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61" spans="1:10" x14ac:dyDescent="0.25">
      <c r="A361" t="s">
        <v>370</v>
      </c>
      <c r="B361">
        <v>3</v>
      </c>
      <c r="C361" t="s">
        <v>122</v>
      </c>
      <c r="D361">
        <v>3.6</v>
      </c>
      <c r="E361" t="s">
        <v>330</v>
      </c>
      <c r="F361" t="s">
        <v>331</v>
      </c>
      <c r="G361" t="b">
        <v>0</v>
      </c>
      <c r="H361" t="b">
        <v>0</v>
      </c>
      <c r="I361" t="s">
        <v>213</v>
      </c>
      <c r="J361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362" spans="1:10" x14ac:dyDescent="0.25">
      <c r="A362" t="s">
        <v>370</v>
      </c>
      <c r="B362">
        <v>3</v>
      </c>
      <c r="C362" t="s">
        <v>122</v>
      </c>
      <c r="D362">
        <v>3.6</v>
      </c>
      <c r="E362" t="s">
        <v>330</v>
      </c>
      <c r="F362" t="s">
        <v>332</v>
      </c>
      <c r="G362" t="b">
        <v>0</v>
      </c>
      <c r="H362" t="b">
        <v>0</v>
      </c>
      <c r="I362" t="s">
        <v>213</v>
      </c>
      <c r="J362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363" spans="1:10" x14ac:dyDescent="0.25">
      <c r="A363" t="s">
        <v>370</v>
      </c>
      <c r="B363">
        <v>3</v>
      </c>
      <c r="C363" t="s">
        <v>122</v>
      </c>
      <c r="D363">
        <v>3.6</v>
      </c>
      <c r="E363" t="s">
        <v>330</v>
      </c>
      <c r="F363" t="s">
        <v>333</v>
      </c>
      <c r="G363" t="b">
        <v>0</v>
      </c>
      <c r="H363" t="b">
        <v>0</v>
      </c>
      <c r="I363" t="s">
        <v>213</v>
      </c>
      <c r="J363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364" spans="1:10" x14ac:dyDescent="0.25">
      <c r="A364" t="s">
        <v>370</v>
      </c>
      <c r="B364">
        <v>3</v>
      </c>
      <c r="C364" t="s">
        <v>122</v>
      </c>
      <c r="D364">
        <v>3.6</v>
      </c>
      <c r="E364" t="s">
        <v>330</v>
      </c>
      <c r="F364" t="s">
        <v>334</v>
      </c>
      <c r="G364" t="b">
        <v>0</v>
      </c>
      <c r="H364" t="b">
        <v>0</v>
      </c>
      <c r="I364" t="s">
        <v>213</v>
      </c>
      <c r="J364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365" spans="1:10" x14ac:dyDescent="0.25">
      <c r="A365" t="s">
        <v>370</v>
      </c>
      <c r="B365">
        <v>3</v>
      </c>
      <c r="C365" t="s">
        <v>122</v>
      </c>
      <c r="D365">
        <v>3.6</v>
      </c>
      <c r="E365" t="s">
        <v>335</v>
      </c>
      <c r="F365" t="s">
        <v>336</v>
      </c>
      <c r="G365" t="b">
        <v>1</v>
      </c>
      <c r="H365" t="b">
        <v>1</v>
      </c>
      <c r="I365" t="s">
        <v>213</v>
      </c>
      <c r="J365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66" spans="1:10" x14ac:dyDescent="0.25">
      <c r="A366" t="s">
        <v>370</v>
      </c>
      <c r="B366">
        <v>3</v>
      </c>
      <c r="C366" t="s">
        <v>122</v>
      </c>
      <c r="D366">
        <v>3.6</v>
      </c>
      <c r="E366" t="s">
        <v>335</v>
      </c>
      <c r="F366" t="s">
        <v>337</v>
      </c>
      <c r="G366" t="b">
        <v>0</v>
      </c>
      <c r="H366" t="b">
        <v>0</v>
      </c>
      <c r="I366" t="s">
        <v>213</v>
      </c>
      <c r="J366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67" spans="1:10" x14ac:dyDescent="0.25">
      <c r="A367" t="s">
        <v>370</v>
      </c>
      <c r="B367">
        <v>3</v>
      </c>
      <c r="C367" t="s">
        <v>122</v>
      </c>
      <c r="D367">
        <v>3.6</v>
      </c>
      <c r="E367" t="s">
        <v>335</v>
      </c>
      <c r="F367" t="s">
        <v>338</v>
      </c>
      <c r="G367" t="b">
        <v>0</v>
      </c>
      <c r="H367" t="b">
        <v>0</v>
      </c>
      <c r="I367" t="s">
        <v>213</v>
      </c>
      <c r="J367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68" spans="1:10" x14ac:dyDescent="0.25">
      <c r="A368" t="s">
        <v>370</v>
      </c>
      <c r="B368">
        <v>3</v>
      </c>
      <c r="C368" t="s">
        <v>122</v>
      </c>
      <c r="D368">
        <v>3.6</v>
      </c>
      <c r="E368" t="s">
        <v>339</v>
      </c>
      <c r="G368" t="b">
        <v>0</v>
      </c>
      <c r="H368" t="b">
        <v>0</v>
      </c>
      <c r="J368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69" spans="1:10" x14ac:dyDescent="0.25">
      <c r="A369" t="s">
        <v>370</v>
      </c>
      <c r="B369">
        <v>3</v>
      </c>
      <c r="C369" t="s">
        <v>122</v>
      </c>
      <c r="D369">
        <v>3.6</v>
      </c>
      <c r="E369" t="s">
        <v>340</v>
      </c>
      <c r="G369" t="b">
        <v>0</v>
      </c>
      <c r="H369" t="b">
        <v>0</v>
      </c>
      <c r="J369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70" spans="1:10" x14ac:dyDescent="0.25">
      <c r="A370" t="s">
        <v>370</v>
      </c>
      <c r="B370">
        <v>3</v>
      </c>
      <c r="C370" t="s">
        <v>122</v>
      </c>
      <c r="D370">
        <v>3.6</v>
      </c>
      <c r="E370" t="s">
        <v>341</v>
      </c>
      <c r="G370" t="b">
        <v>0</v>
      </c>
      <c r="H370" t="b">
        <v>0</v>
      </c>
      <c r="J370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71" spans="1:10" x14ac:dyDescent="0.25">
      <c r="A371" t="s">
        <v>370</v>
      </c>
      <c r="B371">
        <v>3</v>
      </c>
      <c r="C371" t="s">
        <v>122</v>
      </c>
      <c r="D371">
        <v>3.6</v>
      </c>
      <c r="E371" t="s">
        <v>342</v>
      </c>
      <c r="G371" t="b">
        <v>0</v>
      </c>
      <c r="H371" t="b">
        <v>0</v>
      </c>
      <c r="J371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72" spans="1:10" x14ac:dyDescent="0.25">
      <c r="A372" t="s">
        <v>370</v>
      </c>
      <c r="B372">
        <v>3</v>
      </c>
      <c r="C372" t="s">
        <v>122</v>
      </c>
      <c r="D372">
        <v>3.6</v>
      </c>
      <c r="E372" t="s">
        <v>343</v>
      </c>
      <c r="G372" t="b">
        <v>1</v>
      </c>
      <c r="H372" t="b">
        <v>1</v>
      </c>
      <c r="J372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73" spans="1:10" x14ac:dyDescent="0.25">
      <c r="A373" t="s">
        <v>370</v>
      </c>
      <c r="B373">
        <v>3</v>
      </c>
      <c r="C373" t="s">
        <v>122</v>
      </c>
      <c r="D373">
        <v>3.6</v>
      </c>
      <c r="E373" t="s">
        <v>344</v>
      </c>
      <c r="G373" t="b">
        <v>0</v>
      </c>
      <c r="H373" t="b">
        <v>0</v>
      </c>
      <c r="J373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74" spans="1:10" x14ac:dyDescent="0.25">
      <c r="A374" t="s">
        <v>370</v>
      </c>
      <c r="B374">
        <v>3</v>
      </c>
      <c r="C374" t="s">
        <v>127</v>
      </c>
      <c r="D374">
        <v>3.7</v>
      </c>
      <c r="E374" t="s">
        <v>129</v>
      </c>
      <c r="F374" t="s">
        <v>345</v>
      </c>
      <c r="G374" t="b">
        <v>0</v>
      </c>
      <c r="H374" t="b">
        <v>0</v>
      </c>
      <c r="I374" t="s">
        <v>213</v>
      </c>
      <c r="J374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375" spans="1:10" x14ac:dyDescent="0.25">
      <c r="A375" t="s">
        <v>370</v>
      </c>
      <c r="B375">
        <v>3</v>
      </c>
      <c r="C375" t="s">
        <v>127</v>
      </c>
      <c r="D375">
        <v>3.7</v>
      </c>
      <c r="E375" t="s">
        <v>129</v>
      </c>
      <c r="F375" t="s">
        <v>346</v>
      </c>
      <c r="G375" t="b">
        <v>0</v>
      </c>
      <c r="H375" t="b">
        <v>0</v>
      </c>
      <c r="I375" t="s">
        <v>213</v>
      </c>
      <c r="J375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376" spans="1:10" x14ac:dyDescent="0.25">
      <c r="A376" t="s">
        <v>370</v>
      </c>
      <c r="B376">
        <v>3</v>
      </c>
      <c r="C376" t="s">
        <v>127</v>
      </c>
      <c r="D376">
        <v>3.7</v>
      </c>
      <c r="E376" t="s">
        <v>129</v>
      </c>
      <c r="F376" t="s">
        <v>187</v>
      </c>
      <c r="G376" t="b">
        <v>0</v>
      </c>
      <c r="H376" t="b">
        <v>0</v>
      </c>
      <c r="I376" t="s">
        <v>213</v>
      </c>
      <c r="J376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377" spans="1:10" x14ac:dyDescent="0.25">
      <c r="A377" t="s">
        <v>370</v>
      </c>
      <c r="B377">
        <v>3</v>
      </c>
      <c r="C377" t="s">
        <v>127</v>
      </c>
      <c r="D377">
        <v>3.7</v>
      </c>
      <c r="E377" t="s">
        <v>129</v>
      </c>
      <c r="F377" t="s">
        <v>347</v>
      </c>
      <c r="G377" t="b">
        <v>0</v>
      </c>
      <c r="H377" t="b">
        <v>0</v>
      </c>
      <c r="I377" t="s">
        <v>213</v>
      </c>
      <c r="J377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378" spans="1:10" x14ac:dyDescent="0.25">
      <c r="A378" t="s">
        <v>370</v>
      </c>
      <c r="B378">
        <v>3</v>
      </c>
      <c r="C378" t="s">
        <v>127</v>
      </c>
      <c r="D378">
        <v>3.7</v>
      </c>
      <c r="E378" t="s">
        <v>129</v>
      </c>
      <c r="F378" t="s">
        <v>348</v>
      </c>
      <c r="G378" t="b">
        <v>0</v>
      </c>
      <c r="H378" t="b">
        <v>0</v>
      </c>
      <c r="I378" t="s">
        <v>213</v>
      </c>
      <c r="J378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379" spans="1:10" x14ac:dyDescent="0.25">
      <c r="A379" t="s">
        <v>370</v>
      </c>
      <c r="B379">
        <v>3</v>
      </c>
      <c r="C379" t="s">
        <v>127</v>
      </c>
      <c r="D379">
        <v>3.7</v>
      </c>
      <c r="E379" t="s">
        <v>360</v>
      </c>
      <c r="G379" t="b">
        <v>0</v>
      </c>
      <c r="H379" t="b">
        <v>0</v>
      </c>
      <c r="J379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80" spans="1:10" x14ac:dyDescent="0.25">
      <c r="A380" t="s">
        <v>370</v>
      </c>
      <c r="B380">
        <v>3</v>
      </c>
      <c r="C380" t="s">
        <v>127</v>
      </c>
      <c r="D380">
        <v>3.7</v>
      </c>
      <c r="E380" t="s">
        <v>361</v>
      </c>
      <c r="G380" t="b">
        <v>0</v>
      </c>
      <c r="H380" t="b">
        <v>0</v>
      </c>
      <c r="J380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81" spans="1:10" x14ac:dyDescent="0.25">
      <c r="A381" t="s">
        <v>370</v>
      </c>
      <c r="B381">
        <v>3</v>
      </c>
      <c r="C381" t="s">
        <v>127</v>
      </c>
      <c r="D381">
        <v>3.7</v>
      </c>
      <c r="E381" t="s">
        <v>349</v>
      </c>
      <c r="F381" t="s">
        <v>350</v>
      </c>
      <c r="G381" t="b">
        <v>0</v>
      </c>
      <c r="H381" t="b">
        <v>0</v>
      </c>
      <c r="I381" t="s">
        <v>213</v>
      </c>
      <c r="J381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382" spans="1:10" x14ac:dyDescent="0.25">
      <c r="A382" t="s">
        <v>370</v>
      </c>
      <c r="B382">
        <v>3</v>
      </c>
      <c r="C382" t="s">
        <v>127</v>
      </c>
      <c r="D382">
        <v>3.7</v>
      </c>
      <c r="E382" t="s">
        <v>349</v>
      </c>
      <c r="F382" t="s">
        <v>351</v>
      </c>
      <c r="G382" t="b">
        <v>0</v>
      </c>
      <c r="H382" t="b">
        <v>0</v>
      </c>
      <c r="I382" t="s">
        <v>213</v>
      </c>
      <c r="J382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383" spans="1:10" x14ac:dyDescent="0.25">
      <c r="A383" t="s">
        <v>370</v>
      </c>
      <c r="B383">
        <v>3</v>
      </c>
      <c r="C383" t="s">
        <v>127</v>
      </c>
      <c r="D383">
        <v>3.7</v>
      </c>
      <c r="E383" t="s">
        <v>349</v>
      </c>
      <c r="F383" t="s">
        <v>352</v>
      </c>
      <c r="G383" t="b">
        <v>0</v>
      </c>
      <c r="H383" t="b">
        <v>0</v>
      </c>
      <c r="I383" t="s">
        <v>213</v>
      </c>
      <c r="J383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384" spans="1:10" x14ac:dyDescent="0.25">
      <c r="A384" t="s">
        <v>370</v>
      </c>
      <c r="B384">
        <v>3</v>
      </c>
      <c r="C384" t="s">
        <v>127</v>
      </c>
      <c r="D384">
        <v>3.7</v>
      </c>
      <c r="E384" t="s">
        <v>349</v>
      </c>
      <c r="F384" t="s">
        <v>353</v>
      </c>
      <c r="G384" t="b">
        <v>0</v>
      </c>
      <c r="H384" t="b">
        <v>0</v>
      </c>
      <c r="I384" t="s">
        <v>213</v>
      </c>
      <c r="J384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385" spans="1:10" x14ac:dyDescent="0.25">
      <c r="A385" t="s">
        <v>370</v>
      </c>
      <c r="B385">
        <v>3</v>
      </c>
      <c r="C385" t="s">
        <v>127</v>
      </c>
      <c r="D385">
        <v>3.7</v>
      </c>
      <c r="E385" t="s">
        <v>354</v>
      </c>
      <c r="F385" t="s">
        <v>355</v>
      </c>
      <c r="G385" t="b">
        <v>0</v>
      </c>
      <c r="H385" t="b">
        <v>0</v>
      </c>
      <c r="I385" t="s">
        <v>213</v>
      </c>
      <c r="J385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386" spans="1:10" x14ac:dyDescent="0.25">
      <c r="A386" t="s">
        <v>370</v>
      </c>
      <c r="B386">
        <v>3</v>
      </c>
      <c r="C386" t="s">
        <v>127</v>
      </c>
      <c r="D386">
        <v>3.7</v>
      </c>
      <c r="E386" t="s">
        <v>354</v>
      </c>
      <c r="F386" t="s">
        <v>356</v>
      </c>
      <c r="G386" t="b">
        <v>0</v>
      </c>
      <c r="H386" t="b">
        <v>0</v>
      </c>
      <c r="I386" t="s">
        <v>213</v>
      </c>
      <c r="J386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387" spans="1:10" x14ac:dyDescent="0.25">
      <c r="A387" t="s">
        <v>370</v>
      </c>
      <c r="B387">
        <v>3</v>
      </c>
      <c r="C387" t="s">
        <v>127</v>
      </c>
      <c r="D387">
        <v>3.7</v>
      </c>
      <c r="E387" t="s">
        <v>354</v>
      </c>
      <c r="F387" t="s">
        <v>239</v>
      </c>
      <c r="G387" t="b">
        <v>0</v>
      </c>
      <c r="H387" t="b">
        <v>0</v>
      </c>
      <c r="I387" t="s">
        <v>213</v>
      </c>
      <c r="J387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388" spans="1:10" x14ac:dyDescent="0.25">
      <c r="A388" t="s">
        <v>370</v>
      </c>
      <c r="B388">
        <v>3</v>
      </c>
      <c r="C388" t="s">
        <v>127</v>
      </c>
      <c r="D388">
        <v>3.7</v>
      </c>
      <c r="E388" t="s">
        <v>451</v>
      </c>
      <c r="F388" t="s">
        <v>313</v>
      </c>
      <c r="G388" t="b">
        <v>0</v>
      </c>
      <c r="H388" t="b">
        <v>0</v>
      </c>
      <c r="J388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89" spans="1:10" x14ac:dyDescent="0.25">
      <c r="A389" t="s">
        <v>370</v>
      </c>
      <c r="B389">
        <v>3</v>
      </c>
      <c r="C389" t="s">
        <v>127</v>
      </c>
      <c r="D389">
        <v>3.7</v>
      </c>
      <c r="E389" t="s">
        <v>357</v>
      </c>
      <c r="F389" t="s">
        <v>358</v>
      </c>
      <c r="G389" t="b">
        <v>0</v>
      </c>
      <c r="H389" t="b">
        <v>0</v>
      </c>
      <c r="I389" t="s">
        <v>213</v>
      </c>
      <c r="J389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90" spans="1:10" x14ac:dyDescent="0.25">
      <c r="A390" t="s">
        <v>370</v>
      </c>
      <c r="B390">
        <v>3</v>
      </c>
      <c r="C390" t="s">
        <v>127</v>
      </c>
      <c r="D390">
        <v>3.7</v>
      </c>
      <c r="E390" t="s">
        <v>357</v>
      </c>
      <c r="F390" t="s">
        <v>224</v>
      </c>
      <c r="G390" t="b">
        <v>1</v>
      </c>
      <c r="H390" t="b">
        <v>1</v>
      </c>
      <c r="J390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91" spans="1:10" x14ac:dyDescent="0.25">
      <c r="A391" t="s">
        <v>370</v>
      </c>
      <c r="B391">
        <v>3</v>
      </c>
      <c r="C391" t="s">
        <v>127</v>
      </c>
      <c r="D391">
        <v>3.7</v>
      </c>
      <c r="E391" t="s">
        <v>359</v>
      </c>
      <c r="F391" t="s">
        <v>355</v>
      </c>
      <c r="G391" t="b">
        <v>1</v>
      </c>
      <c r="H391" t="b">
        <v>1</v>
      </c>
      <c r="I391" t="s">
        <v>213</v>
      </c>
      <c r="J391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92" spans="1:10" x14ac:dyDescent="0.25">
      <c r="A392" t="s">
        <v>370</v>
      </c>
      <c r="B392">
        <v>3</v>
      </c>
      <c r="C392" t="s">
        <v>127</v>
      </c>
      <c r="D392">
        <v>3.7</v>
      </c>
      <c r="E392" t="s">
        <v>359</v>
      </c>
      <c r="F392" t="s">
        <v>356</v>
      </c>
      <c r="G392" t="b">
        <v>0</v>
      </c>
      <c r="H392" t="b">
        <v>0</v>
      </c>
      <c r="I392" t="s">
        <v>213</v>
      </c>
      <c r="J392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93" spans="1:10" x14ac:dyDescent="0.25">
      <c r="A393" t="s">
        <v>370</v>
      </c>
      <c r="B393">
        <v>3</v>
      </c>
      <c r="C393" t="s">
        <v>127</v>
      </c>
      <c r="D393">
        <v>3.7</v>
      </c>
      <c r="E393" t="s">
        <v>359</v>
      </c>
      <c r="F393" t="s">
        <v>239</v>
      </c>
      <c r="G393" t="b">
        <v>0</v>
      </c>
      <c r="H393" t="b">
        <v>0</v>
      </c>
      <c r="I393" t="s">
        <v>213</v>
      </c>
      <c r="J393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94" spans="1:10" x14ac:dyDescent="0.25">
      <c r="A394" t="s">
        <v>370</v>
      </c>
      <c r="B394">
        <v>3</v>
      </c>
      <c r="C394" t="s">
        <v>134</v>
      </c>
      <c r="D394">
        <v>3.8</v>
      </c>
      <c r="E394" t="s">
        <v>137</v>
      </c>
      <c r="G394" t="b">
        <v>0</v>
      </c>
      <c r="H394" t="b">
        <v>0</v>
      </c>
      <c r="J394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95" spans="1:10" x14ac:dyDescent="0.25">
      <c r="A395" t="s">
        <v>370</v>
      </c>
      <c r="B395">
        <v>3</v>
      </c>
      <c r="C395" t="s">
        <v>134</v>
      </c>
      <c r="D395">
        <v>3.8</v>
      </c>
      <c r="E395" t="s">
        <v>136</v>
      </c>
      <c r="G395" t="b">
        <v>0</v>
      </c>
      <c r="H395" t="b">
        <v>0</v>
      </c>
      <c r="J395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96" spans="1:10" x14ac:dyDescent="0.25">
      <c r="A396" t="s">
        <v>370</v>
      </c>
      <c r="B396">
        <v>3</v>
      </c>
      <c r="C396" t="s">
        <v>134</v>
      </c>
      <c r="D396">
        <v>3.8</v>
      </c>
      <c r="E396" t="s">
        <v>486</v>
      </c>
      <c r="G396" t="b">
        <v>0</v>
      </c>
      <c r="H396" t="b">
        <v>0</v>
      </c>
      <c r="J396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97" spans="1:10" x14ac:dyDescent="0.25">
      <c r="A397" t="s">
        <v>370</v>
      </c>
      <c r="B397">
        <v>3</v>
      </c>
      <c r="C397" t="s">
        <v>134</v>
      </c>
      <c r="D397">
        <v>3.8</v>
      </c>
      <c r="E397" t="s">
        <v>452</v>
      </c>
      <c r="F397" t="s">
        <v>364</v>
      </c>
      <c r="G397" t="b">
        <v>1</v>
      </c>
      <c r="H397" t="b">
        <v>1</v>
      </c>
      <c r="I397" t="s">
        <v>213</v>
      </c>
      <c r="J397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98" spans="1:10" x14ac:dyDescent="0.25">
      <c r="A398" t="s">
        <v>370</v>
      </c>
      <c r="B398">
        <v>3</v>
      </c>
      <c r="C398" t="s">
        <v>134</v>
      </c>
      <c r="D398">
        <v>3.8</v>
      </c>
      <c r="E398" t="s">
        <v>452</v>
      </c>
      <c r="F398" t="s">
        <v>365</v>
      </c>
      <c r="G398" t="b">
        <v>0</v>
      </c>
      <c r="H398" t="b">
        <v>0</v>
      </c>
      <c r="I398" t="s">
        <v>213</v>
      </c>
      <c r="J398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399" spans="1:10" x14ac:dyDescent="0.25">
      <c r="A399" t="s">
        <v>370</v>
      </c>
      <c r="B399">
        <v>3</v>
      </c>
      <c r="C399" t="s">
        <v>134</v>
      </c>
      <c r="D399">
        <v>3.8</v>
      </c>
      <c r="E399" t="s">
        <v>453</v>
      </c>
      <c r="F399" t="s">
        <v>366</v>
      </c>
      <c r="G399" t="b">
        <v>0</v>
      </c>
      <c r="H399" t="b">
        <v>0</v>
      </c>
      <c r="I399" t="s">
        <v>213</v>
      </c>
      <c r="J399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400" spans="1:10" x14ac:dyDescent="0.25">
      <c r="A400" t="s">
        <v>370</v>
      </c>
      <c r="B400">
        <v>3</v>
      </c>
      <c r="C400" t="s">
        <v>134</v>
      </c>
      <c r="D400">
        <v>3.8</v>
      </c>
      <c r="E400" t="s">
        <v>453</v>
      </c>
      <c r="F400" t="s">
        <v>367</v>
      </c>
      <c r="G400" t="b">
        <v>0</v>
      </c>
      <c r="H400" t="b">
        <v>0</v>
      </c>
      <c r="I400" t="s">
        <v>213</v>
      </c>
      <c r="J400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401" spans="1:10" x14ac:dyDescent="0.25">
      <c r="A401" t="s">
        <v>370</v>
      </c>
      <c r="B401">
        <v>3</v>
      </c>
      <c r="C401" t="s">
        <v>134</v>
      </c>
      <c r="D401">
        <v>3.8</v>
      </c>
      <c r="E401" t="s">
        <v>453</v>
      </c>
      <c r="F401" t="s">
        <v>78</v>
      </c>
      <c r="G401" t="b">
        <v>0</v>
      </c>
      <c r="H401" t="b">
        <v>0</v>
      </c>
      <c r="I401" t="s">
        <v>213</v>
      </c>
      <c r="J401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402" spans="1:10" x14ac:dyDescent="0.25">
      <c r="A402" t="s">
        <v>370</v>
      </c>
      <c r="B402">
        <v>3</v>
      </c>
      <c r="C402" t="s">
        <v>134</v>
      </c>
      <c r="D402">
        <v>3.8</v>
      </c>
      <c r="E402" t="s">
        <v>137</v>
      </c>
      <c r="F402" t="s">
        <v>368</v>
      </c>
      <c r="G402" t="b">
        <v>1</v>
      </c>
      <c r="H402" t="b">
        <v>1</v>
      </c>
      <c r="I402" t="s">
        <v>213</v>
      </c>
      <c r="J402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403" spans="1:10" x14ac:dyDescent="0.25">
      <c r="A403" t="s">
        <v>370</v>
      </c>
      <c r="B403">
        <v>3</v>
      </c>
      <c r="C403" t="s">
        <v>134</v>
      </c>
      <c r="D403">
        <v>3.8</v>
      </c>
      <c r="E403" t="s">
        <v>137</v>
      </c>
      <c r="F403" t="s">
        <v>369</v>
      </c>
      <c r="G403" t="b">
        <v>0</v>
      </c>
      <c r="H403" t="b">
        <v>0</v>
      </c>
      <c r="I403" t="s">
        <v>213</v>
      </c>
      <c r="J403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404" spans="1:10" x14ac:dyDescent="0.25">
      <c r="A404" t="s">
        <v>370</v>
      </c>
      <c r="B404">
        <v>3</v>
      </c>
      <c r="C404" t="s">
        <v>134</v>
      </c>
      <c r="D404">
        <v>3.8</v>
      </c>
      <c r="E404" t="s">
        <v>137</v>
      </c>
      <c r="F404" t="s">
        <v>224</v>
      </c>
      <c r="G404" t="b">
        <v>0</v>
      </c>
      <c r="H404" t="b">
        <v>0</v>
      </c>
      <c r="I404" t="s">
        <v>213</v>
      </c>
      <c r="J404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405" spans="1:10" x14ac:dyDescent="0.25">
      <c r="A405" t="s">
        <v>370</v>
      </c>
      <c r="B405">
        <v>3</v>
      </c>
      <c r="C405" t="s">
        <v>134</v>
      </c>
      <c r="D405">
        <v>3.8</v>
      </c>
      <c r="E405" t="s">
        <v>454</v>
      </c>
      <c r="G405" t="b">
        <v>0</v>
      </c>
      <c r="H405" t="b">
        <v>0</v>
      </c>
      <c r="J405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406" spans="1:10" x14ac:dyDescent="0.25">
      <c r="A406" t="s">
        <v>370</v>
      </c>
      <c r="B406">
        <v>3</v>
      </c>
      <c r="C406" t="s">
        <v>134</v>
      </c>
      <c r="D406">
        <v>3.8</v>
      </c>
      <c r="E406" t="s">
        <v>455</v>
      </c>
      <c r="G406" t="b">
        <v>0</v>
      </c>
      <c r="H406" t="b">
        <v>0</v>
      </c>
      <c r="J406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407" spans="1:10" x14ac:dyDescent="0.25">
      <c r="A407" t="s">
        <v>370</v>
      </c>
      <c r="B407">
        <v>3</v>
      </c>
      <c r="C407" t="s">
        <v>134</v>
      </c>
      <c r="D407">
        <v>3.8</v>
      </c>
      <c r="E407" t="s">
        <v>456</v>
      </c>
      <c r="G407" t="b">
        <v>0</v>
      </c>
      <c r="H407" t="b">
        <v>0</v>
      </c>
      <c r="J407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408" spans="1:10" x14ac:dyDescent="0.25">
      <c r="A408" t="s">
        <v>370</v>
      </c>
      <c r="B408">
        <v>3</v>
      </c>
      <c r="C408" t="s">
        <v>134</v>
      </c>
      <c r="D408">
        <v>3.8</v>
      </c>
      <c r="E408" t="s">
        <v>457</v>
      </c>
      <c r="G408" t="b">
        <v>0</v>
      </c>
      <c r="H408" t="b">
        <v>0</v>
      </c>
      <c r="J408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409" spans="1:10" x14ac:dyDescent="0.25">
      <c r="A409" t="s">
        <v>370</v>
      </c>
      <c r="B409">
        <v>3</v>
      </c>
      <c r="C409" t="s">
        <v>134</v>
      </c>
      <c r="D409">
        <v>3.8</v>
      </c>
      <c r="E409" t="s">
        <v>458</v>
      </c>
      <c r="G409" t="b">
        <v>0</v>
      </c>
      <c r="H409" t="b">
        <v>0</v>
      </c>
      <c r="J409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410" spans="1:10" x14ac:dyDescent="0.25">
      <c r="A410" t="s">
        <v>370</v>
      </c>
      <c r="B410">
        <v>3</v>
      </c>
      <c r="C410" t="s">
        <v>134</v>
      </c>
      <c r="D410">
        <v>3.8</v>
      </c>
      <c r="E410" t="s">
        <v>459</v>
      </c>
      <c r="G410" t="b">
        <v>0</v>
      </c>
      <c r="H410" t="b">
        <v>1</v>
      </c>
      <c r="J410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411" spans="1:10" x14ac:dyDescent="0.25">
      <c r="A411" t="s">
        <v>370</v>
      </c>
      <c r="B411">
        <v>3</v>
      </c>
      <c r="C411" t="s">
        <v>172</v>
      </c>
      <c r="D411">
        <v>3.9</v>
      </c>
      <c r="E411" t="s">
        <v>160</v>
      </c>
      <c r="F411" t="s">
        <v>376</v>
      </c>
      <c r="G411" t="b">
        <v>0</v>
      </c>
      <c r="H411" t="b">
        <v>0</v>
      </c>
      <c r="I411" t="s">
        <v>213</v>
      </c>
      <c r="J411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412" spans="1:10" x14ac:dyDescent="0.25">
      <c r="A412" t="s">
        <v>370</v>
      </c>
      <c r="B412">
        <v>3</v>
      </c>
      <c r="C412" t="s">
        <v>172</v>
      </c>
      <c r="D412">
        <v>3.9</v>
      </c>
      <c r="E412" t="s">
        <v>160</v>
      </c>
      <c r="F412" t="s">
        <v>377</v>
      </c>
      <c r="G412" t="b">
        <v>0</v>
      </c>
      <c r="H412" t="b">
        <v>0</v>
      </c>
      <c r="I412" t="s">
        <v>213</v>
      </c>
      <c r="J412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413" spans="1:10" x14ac:dyDescent="0.25">
      <c r="A413" t="s">
        <v>370</v>
      </c>
      <c r="B413">
        <v>3</v>
      </c>
      <c r="C413" t="s">
        <v>172</v>
      </c>
      <c r="D413">
        <v>3.9</v>
      </c>
      <c r="E413" t="s">
        <v>160</v>
      </c>
      <c r="F413" t="s">
        <v>378</v>
      </c>
      <c r="G413" t="b">
        <v>0</v>
      </c>
      <c r="H413" t="b">
        <v>1</v>
      </c>
      <c r="I413" t="s">
        <v>213</v>
      </c>
      <c r="J413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414" spans="1:10" x14ac:dyDescent="0.25">
      <c r="A414" t="s">
        <v>370</v>
      </c>
      <c r="B414">
        <v>3</v>
      </c>
      <c r="C414" t="s">
        <v>172</v>
      </c>
      <c r="D414">
        <v>3.9</v>
      </c>
      <c r="E414" t="s">
        <v>161</v>
      </c>
      <c r="F414" t="s">
        <v>471</v>
      </c>
      <c r="G414" t="b">
        <v>0</v>
      </c>
      <c r="H414" t="b">
        <v>0</v>
      </c>
      <c r="I414" t="s">
        <v>213</v>
      </c>
      <c r="J414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415" spans="1:10" x14ac:dyDescent="0.25">
      <c r="A415" t="s">
        <v>370</v>
      </c>
      <c r="B415">
        <v>3</v>
      </c>
      <c r="C415" t="s">
        <v>172</v>
      </c>
      <c r="D415">
        <v>3.9</v>
      </c>
      <c r="E415" t="s">
        <v>161</v>
      </c>
      <c r="F415" t="s">
        <v>379</v>
      </c>
      <c r="G415" t="b">
        <v>0</v>
      </c>
      <c r="H415" t="b">
        <v>0</v>
      </c>
      <c r="I415" t="s">
        <v>213</v>
      </c>
      <c r="J415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416" spans="1:10" x14ac:dyDescent="0.25">
      <c r="A416" t="s">
        <v>370</v>
      </c>
      <c r="B416">
        <v>3</v>
      </c>
      <c r="C416" t="s">
        <v>172</v>
      </c>
      <c r="D416">
        <v>3.9</v>
      </c>
      <c r="E416" t="s">
        <v>161</v>
      </c>
      <c r="F416" t="s">
        <v>380</v>
      </c>
      <c r="G416" t="b">
        <v>0</v>
      </c>
      <c r="H416" t="b">
        <v>0</v>
      </c>
      <c r="I416" t="s">
        <v>213</v>
      </c>
      <c r="J416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417" spans="1:10" x14ac:dyDescent="0.25">
      <c r="A417" t="s">
        <v>370</v>
      </c>
      <c r="B417">
        <v>3</v>
      </c>
      <c r="C417" t="s">
        <v>172</v>
      </c>
      <c r="D417">
        <v>3.9</v>
      </c>
      <c r="E417" t="s">
        <v>468</v>
      </c>
      <c r="G417" t="b">
        <v>0</v>
      </c>
      <c r="H417" t="b">
        <v>0</v>
      </c>
      <c r="J417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418" spans="1:10" x14ac:dyDescent="0.25">
      <c r="A418" t="s">
        <v>370</v>
      </c>
      <c r="B418">
        <v>3</v>
      </c>
      <c r="C418" t="s">
        <v>172</v>
      </c>
      <c r="D418">
        <v>3.9</v>
      </c>
      <c r="E418" t="s">
        <v>371</v>
      </c>
      <c r="G418" t="b">
        <v>0</v>
      </c>
      <c r="H418" t="b">
        <v>0</v>
      </c>
      <c r="J418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419" spans="1:10" x14ac:dyDescent="0.25">
      <c r="A419" t="s">
        <v>370</v>
      </c>
      <c r="B419">
        <v>3</v>
      </c>
      <c r="C419" t="s">
        <v>172</v>
      </c>
      <c r="D419">
        <v>3.9</v>
      </c>
      <c r="E419" t="s">
        <v>372</v>
      </c>
      <c r="G419" t="b">
        <v>0</v>
      </c>
      <c r="H419" t="b">
        <v>0</v>
      </c>
      <c r="J419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420" spans="1:10" x14ac:dyDescent="0.25">
      <c r="A420" t="s">
        <v>370</v>
      </c>
      <c r="B420">
        <v>3</v>
      </c>
      <c r="C420" t="s">
        <v>172</v>
      </c>
      <c r="D420">
        <v>3.9</v>
      </c>
      <c r="E420" t="s">
        <v>373</v>
      </c>
      <c r="G420" t="b">
        <v>0</v>
      </c>
      <c r="H420" t="b">
        <v>0</v>
      </c>
      <c r="J420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421" spans="1:10" x14ac:dyDescent="0.25">
      <c r="A421" t="s">
        <v>370</v>
      </c>
      <c r="B421">
        <v>3</v>
      </c>
      <c r="C421" t="s">
        <v>172</v>
      </c>
      <c r="D421">
        <v>3.9</v>
      </c>
      <c r="E421" t="s">
        <v>469</v>
      </c>
      <c r="G421" t="b">
        <v>0</v>
      </c>
      <c r="H421" t="b">
        <v>0</v>
      </c>
      <c r="J421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422" spans="1:10" x14ac:dyDescent="0.25">
      <c r="A422" t="s">
        <v>370</v>
      </c>
      <c r="B422">
        <v>3</v>
      </c>
      <c r="C422" t="s">
        <v>172</v>
      </c>
      <c r="D422">
        <v>3.9</v>
      </c>
      <c r="E422" t="s">
        <v>470</v>
      </c>
      <c r="G422" t="b">
        <v>0</v>
      </c>
      <c r="H422" t="b">
        <v>0</v>
      </c>
      <c r="J422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423" spans="1:10" x14ac:dyDescent="0.25">
      <c r="A423" t="s">
        <v>370</v>
      </c>
      <c r="B423">
        <v>3</v>
      </c>
      <c r="C423" t="s">
        <v>172</v>
      </c>
      <c r="D423">
        <v>3.9</v>
      </c>
      <c r="E423" t="s">
        <v>374</v>
      </c>
      <c r="G423" t="b">
        <v>0</v>
      </c>
      <c r="H423" t="b">
        <v>0</v>
      </c>
      <c r="J423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424" spans="1:10" x14ac:dyDescent="0.25">
      <c r="A424" t="s">
        <v>370</v>
      </c>
      <c r="B424">
        <v>3</v>
      </c>
      <c r="C424" t="s">
        <v>172</v>
      </c>
      <c r="D424">
        <v>3.9</v>
      </c>
      <c r="E424" t="s">
        <v>375</v>
      </c>
      <c r="F424" t="s">
        <v>381</v>
      </c>
      <c r="G424" t="b">
        <v>0</v>
      </c>
      <c r="H424" t="b">
        <v>0</v>
      </c>
      <c r="I424" t="s">
        <v>213</v>
      </c>
      <c r="J424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425" spans="1:10" x14ac:dyDescent="0.25">
      <c r="A425" t="s">
        <v>370</v>
      </c>
      <c r="B425">
        <v>3</v>
      </c>
      <c r="C425" t="s">
        <v>172</v>
      </c>
      <c r="D425">
        <v>3.9</v>
      </c>
      <c r="E425" t="s">
        <v>375</v>
      </c>
      <c r="F425" t="s">
        <v>382</v>
      </c>
      <c r="G425" t="b">
        <v>0</v>
      </c>
      <c r="H425" t="b">
        <v>0</v>
      </c>
      <c r="I425" t="s">
        <v>213</v>
      </c>
      <c r="J425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1</v>
      </c>
    </row>
    <row r="426" spans="1:10" x14ac:dyDescent="0.25">
      <c r="A426" t="s">
        <v>370</v>
      </c>
      <c r="B426">
        <v>3</v>
      </c>
      <c r="C426" t="s">
        <v>436</v>
      </c>
      <c r="D426" s="21">
        <v>3.1</v>
      </c>
      <c r="E426" t="s">
        <v>253</v>
      </c>
      <c r="G426" t="str">
        <f>IF(ISBLANK(OPS_CO2_Pressure),"",OPS_CO2_Pressure)</f>
        <v/>
      </c>
      <c r="J426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427" spans="1:10" x14ac:dyDescent="0.25">
      <c r="A427" t="s">
        <v>370</v>
      </c>
      <c r="B427">
        <v>3</v>
      </c>
      <c r="C427" t="s">
        <v>436</v>
      </c>
      <c r="D427" s="21">
        <v>3.1</v>
      </c>
      <c r="E427" t="s">
        <v>316</v>
      </c>
      <c r="G427" t="str">
        <f>IF(ISBLANK(OPS_CO2_Highside_Pressure),"",OPS_CO2_Highside_Pressure)</f>
        <v/>
      </c>
      <c r="J427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428" spans="1:10" x14ac:dyDescent="0.25">
      <c r="A428" t="s">
        <v>370</v>
      </c>
      <c r="B428">
        <v>3</v>
      </c>
      <c r="C428" t="s">
        <v>436</v>
      </c>
      <c r="D428" s="21">
        <v>3.1</v>
      </c>
      <c r="E428" t="s">
        <v>326</v>
      </c>
      <c r="G428" t="str">
        <f>IF(ISBLANK(OPS_CO2_Lowside_Pressure),"",OPS_CO2_Lowside_Pressure)</f>
        <v/>
      </c>
      <c r="J428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429" spans="1:10" x14ac:dyDescent="0.25">
      <c r="A429" t="s">
        <v>370</v>
      </c>
      <c r="B429">
        <v>3</v>
      </c>
      <c r="C429" t="s">
        <v>436</v>
      </c>
      <c r="D429" s="21">
        <v>3.1</v>
      </c>
      <c r="E429" t="s">
        <v>444</v>
      </c>
      <c r="F429" t="s">
        <v>445</v>
      </c>
      <c r="G429" t="b">
        <v>1</v>
      </c>
      <c r="H429" t="b">
        <v>1</v>
      </c>
      <c r="I429" t="s">
        <v>213</v>
      </c>
      <c r="J429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430" spans="1:10" x14ac:dyDescent="0.25">
      <c r="A430" t="s">
        <v>370</v>
      </c>
      <c r="B430">
        <v>3</v>
      </c>
      <c r="C430" t="s">
        <v>436</v>
      </c>
      <c r="D430" s="21">
        <v>3.1</v>
      </c>
      <c r="E430" t="s">
        <v>444</v>
      </c>
      <c r="F430" t="s">
        <v>446</v>
      </c>
      <c r="G430" t="b">
        <v>0</v>
      </c>
      <c r="H430" t="b">
        <v>0</v>
      </c>
      <c r="I430" t="s">
        <v>213</v>
      </c>
      <c r="J430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431" spans="1:10" x14ac:dyDescent="0.25">
      <c r="A431" t="s">
        <v>370</v>
      </c>
      <c r="B431">
        <v>3</v>
      </c>
      <c r="C431" t="s">
        <v>436</v>
      </c>
      <c r="D431" s="21">
        <v>3.1</v>
      </c>
      <c r="E431" t="s">
        <v>447</v>
      </c>
      <c r="F431" t="s">
        <v>448</v>
      </c>
      <c r="G431" t="b">
        <v>1</v>
      </c>
      <c r="H431" t="b">
        <v>0</v>
      </c>
      <c r="I431" t="s">
        <v>213</v>
      </c>
      <c r="J431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432" spans="1:10" x14ac:dyDescent="0.25">
      <c r="A432" t="s">
        <v>370</v>
      </c>
      <c r="B432">
        <v>3</v>
      </c>
      <c r="C432" t="s">
        <v>436</v>
      </c>
      <c r="D432" s="21">
        <v>3.1</v>
      </c>
      <c r="E432" t="s">
        <v>447</v>
      </c>
      <c r="F432" t="s">
        <v>479</v>
      </c>
      <c r="G432" t="b">
        <v>0</v>
      </c>
      <c r="H432" t="b">
        <v>0</v>
      </c>
      <c r="I432" t="s">
        <v>213</v>
      </c>
      <c r="J432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433" spans="1:10" x14ac:dyDescent="0.25">
      <c r="A433" t="s">
        <v>370</v>
      </c>
      <c r="B433">
        <v>3</v>
      </c>
      <c r="C433" t="s">
        <v>436</v>
      </c>
      <c r="D433" s="21">
        <v>3.1</v>
      </c>
      <c r="E433" t="s">
        <v>447</v>
      </c>
      <c r="F433" t="s">
        <v>449</v>
      </c>
      <c r="G433" t="b">
        <v>0</v>
      </c>
      <c r="H433" t="b">
        <v>0</v>
      </c>
      <c r="I433" t="s">
        <v>213</v>
      </c>
      <c r="J433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434" spans="1:10" x14ac:dyDescent="0.25">
      <c r="A434" t="s">
        <v>370</v>
      </c>
      <c r="B434">
        <v>3</v>
      </c>
      <c r="C434" t="s">
        <v>436</v>
      </c>
      <c r="D434" s="21">
        <v>3.1</v>
      </c>
      <c r="E434" t="s">
        <v>447</v>
      </c>
      <c r="F434" t="s">
        <v>450</v>
      </c>
      <c r="G434" t="b">
        <v>0</v>
      </c>
      <c r="H434" t="b">
        <v>0</v>
      </c>
      <c r="I434" t="s">
        <v>213</v>
      </c>
      <c r="J434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435" spans="1:10" x14ac:dyDescent="0.25">
      <c r="A435" t="s">
        <v>370</v>
      </c>
      <c r="B435">
        <v>3</v>
      </c>
      <c r="C435" t="s">
        <v>436</v>
      </c>
      <c r="D435" s="21">
        <v>3.1</v>
      </c>
      <c r="E435" t="s">
        <v>447</v>
      </c>
      <c r="F435" t="s">
        <v>480</v>
      </c>
      <c r="G435" t="b">
        <v>0</v>
      </c>
      <c r="H435" t="b">
        <v>0</v>
      </c>
      <c r="I435" t="s">
        <v>213</v>
      </c>
      <c r="J435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436" spans="1:10" x14ac:dyDescent="0.25">
      <c r="A436" t="s">
        <v>370</v>
      </c>
      <c r="B436">
        <v>3</v>
      </c>
      <c r="C436" t="s">
        <v>436</v>
      </c>
      <c r="D436" s="21">
        <v>3.1</v>
      </c>
      <c r="E436" t="s">
        <v>481</v>
      </c>
      <c r="G436" t="b">
        <v>0</v>
      </c>
      <c r="H436" t="b">
        <v>0</v>
      </c>
      <c r="J436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437" spans="1:10" x14ac:dyDescent="0.25">
      <c r="A437" t="s">
        <v>370</v>
      </c>
      <c r="B437">
        <v>3</v>
      </c>
      <c r="C437" t="s">
        <v>436</v>
      </c>
      <c r="D437" s="21">
        <v>3.1</v>
      </c>
      <c r="E437" t="s">
        <v>482</v>
      </c>
      <c r="G437" t="b">
        <v>0</v>
      </c>
      <c r="H437" t="b">
        <v>0</v>
      </c>
      <c r="J437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  <row r="438" spans="1:10" x14ac:dyDescent="0.25">
      <c r="A438" t="s">
        <v>370</v>
      </c>
      <c r="B438">
        <v>3</v>
      </c>
      <c r="C438" t="s">
        <v>436</v>
      </c>
      <c r="D438" s="21">
        <v>3.1</v>
      </c>
      <c r="E438" t="s">
        <v>362</v>
      </c>
      <c r="G438" t="b">
        <v>0</v>
      </c>
      <c r="H438" t="b">
        <v>0</v>
      </c>
      <c r="J438" t="b">
        <f>IF(Tbl_Results[[#This Row],[Required]]="Yes",Tbl_Results[[#This Row],[Value]]="",IF(Tbl_Results[[#This Row],[Required]]="Group",COUNTIFS(Tbl_Results[Section ID],Tbl_Results[[#This Row],[Section ID]],Tbl_Results[Field],Tbl_Results[[#This Row],[Field]],Tbl_Results[Value],"TRUE")=0))</f>
        <v>0</v>
      </c>
    </row>
  </sheetData>
  <sheetProtection sheet="1" objects="1" scenarios="1"/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389BD9-F7BA-4765-98C7-EAD8D2034024}">
  <sheetPr codeName="Sheet2"/>
  <dimension ref="A1:H21"/>
  <sheetViews>
    <sheetView workbookViewId="0"/>
  </sheetViews>
  <sheetFormatPr defaultRowHeight="15" x14ac:dyDescent="0.25"/>
  <cols>
    <col min="1" max="1" width="14.28515625" bestFit="1" customWidth="1"/>
    <col min="3" max="3" width="14.28515625" bestFit="1" customWidth="1"/>
    <col min="5" max="5" width="13.140625" bestFit="1" customWidth="1"/>
    <col min="7" max="7" width="11.5703125" bestFit="1" customWidth="1"/>
    <col min="8" max="8" width="13.42578125" bestFit="1" customWidth="1"/>
  </cols>
  <sheetData>
    <row r="1" spans="1:8" x14ac:dyDescent="0.25">
      <c r="A1" t="s">
        <v>20</v>
      </c>
      <c r="C1" t="s">
        <v>26</v>
      </c>
      <c r="E1" t="s">
        <v>47</v>
      </c>
      <c r="G1" t="s">
        <v>48</v>
      </c>
      <c r="H1" t="s">
        <v>49</v>
      </c>
    </row>
    <row r="2" spans="1:8" x14ac:dyDescent="0.25">
      <c r="A2" t="s">
        <v>35</v>
      </c>
      <c r="C2" t="s">
        <v>42</v>
      </c>
      <c r="E2">
        <v>0.52500000000000002</v>
      </c>
      <c r="G2" t="s">
        <v>10</v>
      </c>
      <c r="H2" t="s">
        <v>52</v>
      </c>
    </row>
    <row r="3" spans="1:8" x14ac:dyDescent="0.25">
      <c r="A3" t="s">
        <v>36</v>
      </c>
      <c r="C3" t="s">
        <v>43</v>
      </c>
      <c r="E3">
        <v>0.51500000000000001</v>
      </c>
      <c r="G3" t="s">
        <v>50</v>
      </c>
      <c r="H3" t="s">
        <v>53</v>
      </c>
    </row>
    <row r="4" spans="1:8" x14ac:dyDescent="0.25">
      <c r="A4" t="s">
        <v>21</v>
      </c>
      <c r="C4" t="s">
        <v>44</v>
      </c>
      <c r="E4">
        <v>0.505</v>
      </c>
      <c r="G4" t="s">
        <v>51</v>
      </c>
      <c r="H4" t="s">
        <v>54</v>
      </c>
    </row>
    <row r="5" spans="1:8" x14ac:dyDescent="0.25">
      <c r="A5" t="s">
        <v>37</v>
      </c>
      <c r="C5" t="s">
        <v>45</v>
      </c>
      <c r="E5">
        <v>0.495</v>
      </c>
    </row>
    <row r="6" spans="1:8" x14ac:dyDescent="0.25">
      <c r="A6" t="s">
        <v>38</v>
      </c>
      <c r="C6" t="s">
        <v>4</v>
      </c>
      <c r="E6">
        <v>0.48499999999999999</v>
      </c>
    </row>
    <row r="7" spans="1:8" x14ac:dyDescent="0.25">
      <c r="A7" t="s">
        <v>39</v>
      </c>
      <c r="C7" t="s">
        <v>46</v>
      </c>
      <c r="E7">
        <v>0.47499999999999998</v>
      </c>
    </row>
    <row r="8" spans="1:8" x14ac:dyDescent="0.25">
      <c r="A8" t="s">
        <v>40</v>
      </c>
      <c r="E8">
        <v>0.46500000000000002</v>
      </c>
    </row>
    <row r="9" spans="1:8" x14ac:dyDescent="0.25">
      <c r="A9" t="s">
        <v>41</v>
      </c>
      <c r="E9">
        <v>0.45500000000000002</v>
      </c>
    </row>
    <row r="10" spans="1:8" x14ac:dyDescent="0.25">
      <c r="E10">
        <v>0.44500000000000001</v>
      </c>
    </row>
    <row r="11" spans="1:8" x14ac:dyDescent="0.25">
      <c r="E11">
        <v>0.435</v>
      </c>
    </row>
    <row r="12" spans="1:8" x14ac:dyDescent="0.25">
      <c r="E12">
        <v>0.42499999999999999</v>
      </c>
    </row>
    <row r="13" spans="1:8" x14ac:dyDescent="0.25">
      <c r="E13">
        <v>0.41499999999999998</v>
      </c>
    </row>
    <row r="14" spans="1:8" x14ac:dyDescent="0.25">
      <c r="E14">
        <v>0.40500000000000003</v>
      </c>
    </row>
    <row r="15" spans="1:8" x14ac:dyDescent="0.25">
      <c r="E15">
        <v>0.39500000000000002</v>
      </c>
    </row>
    <row r="16" spans="1:8" x14ac:dyDescent="0.25">
      <c r="E16">
        <v>0.38500000000000001</v>
      </c>
    </row>
    <row r="17" spans="5:5" x14ac:dyDescent="0.25">
      <c r="E17">
        <v>0.375</v>
      </c>
    </row>
    <row r="18" spans="5:5" x14ac:dyDescent="0.25">
      <c r="E18">
        <v>0.36499999999999999</v>
      </c>
    </row>
    <row r="19" spans="5:5" x14ac:dyDescent="0.25">
      <c r="E19">
        <v>0.35499999999999998</v>
      </c>
    </row>
    <row r="20" spans="5:5" x14ac:dyDescent="0.25">
      <c r="E20">
        <v>0.34499999999999997</v>
      </c>
    </row>
    <row r="21" spans="5:5" x14ac:dyDescent="0.25">
      <c r="E21">
        <v>0.33500000000000002</v>
      </c>
    </row>
  </sheetData>
  <sheetProtection sheet="1" objects="1" scenarios="1"/>
  <pageMargins left="0.7" right="0.7" top="0.75" bottom="0.75" header="0.3" footer="0.3"/>
  <tableParts count="4">
    <tablePart r:id="rId1"/>
    <tablePart r:id="rId2"/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D032EB-71F9-41FC-B433-1EA892B818DB}">
  <sheetPr codeName="Sheet3">
    <pageSetUpPr fitToPage="1"/>
  </sheetPr>
  <dimension ref="A1:Q190"/>
  <sheetViews>
    <sheetView showGridLines="0" zoomScaleNormal="100" workbookViewId="0">
      <selection activeCell="A14" sqref="A14"/>
    </sheetView>
  </sheetViews>
  <sheetFormatPr defaultColWidth="9.140625" defaultRowHeight="13.5" customHeight="1" x14ac:dyDescent="0.2"/>
  <cols>
    <col min="1" max="8" width="9.140625" style="1"/>
    <col min="9" max="9" width="9.140625" style="1" customWidth="1"/>
    <col min="10" max="13" width="9.140625" style="1"/>
    <col min="14" max="15" width="9.140625" style="1" customWidth="1"/>
    <col min="16" max="16" width="9.140625" style="1"/>
    <col min="17" max="17" width="10.28515625" style="1" customWidth="1"/>
    <col min="18" max="16384" width="9.140625" style="1"/>
  </cols>
  <sheetData>
    <row r="1" spans="1:17" ht="10.5" customHeight="1" x14ac:dyDescent="0.2">
      <c r="E1" s="37" t="s">
        <v>31</v>
      </c>
      <c r="F1" s="37"/>
      <c r="G1" s="37"/>
    </row>
    <row r="2" spans="1:17" ht="20.25" x14ac:dyDescent="0.3">
      <c r="E2" s="37"/>
      <c r="F2" s="37"/>
      <c r="G2" s="37"/>
      <c r="H2" s="36" t="s">
        <v>0</v>
      </c>
      <c r="I2" s="36"/>
      <c r="J2" s="36"/>
      <c r="K2" s="36"/>
      <c r="L2" s="36"/>
    </row>
    <row r="3" spans="1:17" ht="10.5" customHeight="1" x14ac:dyDescent="0.2">
      <c r="E3" s="37"/>
      <c r="F3" s="37"/>
      <c r="G3" s="37"/>
    </row>
    <row r="4" spans="1:17" ht="10.5" customHeight="1" x14ac:dyDescent="0.2">
      <c r="E4" s="37"/>
      <c r="F4" s="37"/>
      <c r="G4" s="37"/>
      <c r="H4" s="61" t="s">
        <v>472</v>
      </c>
      <c r="I4" s="61"/>
      <c r="J4" s="61"/>
      <c r="K4" s="61"/>
      <c r="L4" s="61"/>
    </row>
    <row r="5" spans="1:17" ht="10.5" customHeight="1" x14ac:dyDescent="0.2">
      <c r="E5" s="37"/>
      <c r="F5" s="37"/>
      <c r="G5" s="37"/>
      <c r="H5" s="61"/>
      <c r="I5" s="61"/>
      <c r="J5" s="61"/>
      <c r="K5" s="61"/>
      <c r="L5" s="61"/>
    </row>
    <row r="6" spans="1:17" ht="10.5" customHeight="1" x14ac:dyDescent="0.2">
      <c r="E6" s="37"/>
      <c r="F6" s="37"/>
      <c r="G6" s="37"/>
      <c r="H6" s="61"/>
      <c r="I6" s="61"/>
      <c r="J6" s="61"/>
      <c r="K6" s="61"/>
      <c r="L6" s="61"/>
    </row>
    <row r="7" spans="1:17" ht="10.5" customHeight="1" x14ac:dyDescent="0.2">
      <c r="D7" s="8" t="s">
        <v>24</v>
      </c>
      <c r="E7" s="9">
        <f>'RFQ Main - 1'!E7</f>
        <v>2.2000000000000002</v>
      </c>
      <c r="H7" s="61"/>
      <c r="I7" s="61"/>
      <c r="J7" s="61"/>
      <c r="K7" s="61"/>
      <c r="L7" s="61"/>
    </row>
    <row r="8" spans="1:17" ht="10.5" customHeight="1" x14ac:dyDescent="0.2">
      <c r="D8" s="8" t="s">
        <v>25</v>
      </c>
      <c r="E8" s="10">
        <f>'RFQ Main - 1'!E8</f>
        <v>45964</v>
      </c>
    </row>
    <row r="9" spans="1:17" ht="13.5" customHeight="1" x14ac:dyDescent="0.2">
      <c r="A9" s="3" t="s">
        <v>62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6" t="s">
        <v>63</v>
      </c>
    </row>
    <row r="10" spans="1:17" ht="13.5" customHeight="1" x14ac:dyDescent="0.25">
      <c r="A10" s="7" t="s">
        <v>64</v>
      </c>
      <c r="H10" s="7" t="s">
        <v>65</v>
      </c>
      <c r="K10" s="7" t="s">
        <v>66</v>
      </c>
      <c r="N10" s="7" t="s">
        <v>74</v>
      </c>
    </row>
    <row r="14" spans="1:17" ht="13.5" customHeight="1" x14ac:dyDescent="0.2">
      <c r="A14" s="11"/>
      <c r="B14" s="1" t="s">
        <v>68</v>
      </c>
    </row>
    <row r="16" spans="1:17" ht="13.5" customHeight="1" x14ac:dyDescent="0.2">
      <c r="A16" s="1" t="s">
        <v>73</v>
      </c>
      <c r="H16" s="1" t="s">
        <v>69</v>
      </c>
    </row>
    <row r="17" spans="1:17" ht="13.5" customHeight="1" x14ac:dyDescent="0.2">
      <c r="H17" s="1" t="s">
        <v>70</v>
      </c>
    </row>
    <row r="19" spans="1:17" ht="13.5" customHeight="1" x14ac:dyDescent="0.2">
      <c r="A19" s="3" t="s">
        <v>71</v>
      </c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6" t="s">
        <v>72</v>
      </c>
    </row>
    <row r="20" spans="1:17" ht="13.5" customHeight="1" x14ac:dyDescent="0.25">
      <c r="A20" s="7" t="s">
        <v>75</v>
      </c>
      <c r="C20" s="7" t="s">
        <v>79</v>
      </c>
      <c r="H20" s="7" t="s">
        <v>76</v>
      </c>
      <c r="L20" s="7" t="s">
        <v>77</v>
      </c>
    </row>
    <row r="21" spans="1:17" ht="13.5" customHeight="1" x14ac:dyDescent="0.25">
      <c r="H21" s="7" t="s">
        <v>75</v>
      </c>
    </row>
    <row r="24" spans="1:17" ht="13.5" customHeight="1" x14ac:dyDescent="0.25">
      <c r="L24" s="7" t="s">
        <v>82</v>
      </c>
      <c r="O24" s="7" t="s">
        <v>83</v>
      </c>
    </row>
    <row r="27" spans="1:17" ht="13.5" customHeight="1" x14ac:dyDescent="0.25">
      <c r="C27" s="32"/>
      <c r="D27" s="32"/>
      <c r="E27" s="1" t="s">
        <v>78</v>
      </c>
      <c r="H27" s="7" t="s">
        <v>79</v>
      </c>
    </row>
    <row r="29" spans="1:17" ht="13.5" customHeight="1" x14ac:dyDescent="0.25">
      <c r="L29" s="7" t="s">
        <v>67</v>
      </c>
    </row>
    <row r="30" spans="1:17" ht="13.5" customHeight="1" x14ac:dyDescent="0.25">
      <c r="A30" s="7" t="s">
        <v>81</v>
      </c>
      <c r="D30" s="1" t="s">
        <v>84</v>
      </c>
      <c r="F30" s="1" t="s">
        <v>163</v>
      </c>
    </row>
    <row r="31" spans="1:17" ht="13.5" customHeight="1" x14ac:dyDescent="0.2">
      <c r="D31" s="11"/>
    </row>
    <row r="32" spans="1:17" ht="13.5" customHeight="1" x14ac:dyDescent="0.2">
      <c r="D32" s="11"/>
    </row>
    <row r="34" spans="1:17" ht="13.5" customHeight="1" x14ac:dyDescent="0.2">
      <c r="A34" s="3" t="s">
        <v>85</v>
      </c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6" t="s">
        <v>86</v>
      </c>
    </row>
    <row r="35" spans="1:17" ht="13.5" customHeight="1" x14ac:dyDescent="0.25">
      <c r="A35" s="7" t="s">
        <v>87</v>
      </c>
      <c r="F35" s="7" t="s">
        <v>89</v>
      </c>
      <c r="J35" s="7" t="s">
        <v>90</v>
      </c>
      <c r="O35" s="7" t="s">
        <v>166</v>
      </c>
    </row>
    <row r="36" spans="1:17" ht="13.5" customHeight="1" x14ac:dyDescent="0.25">
      <c r="A36" s="7"/>
    </row>
    <row r="39" spans="1:17" ht="13.5" customHeight="1" x14ac:dyDescent="0.25">
      <c r="F39" s="7" t="s">
        <v>164</v>
      </c>
      <c r="J39" s="7" t="s">
        <v>165</v>
      </c>
      <c r="O39" s="7" t="s">
        <v>91</v>
      </c>
    </row>
    <row r="42" spans="1:17" ht="13.5" customHeight="1" x14ac:dyDescent="0.2">
      <c r="A42" s="32"/>
      <c r="B42" s="32"/>
      <c r="C42" s="1" t="s">
        <v>78</v>
      </c>
    </row>
    <row r="43" spans="1:17" ht="13.5" customHeight="1" x14ac:dyDescent="0.2">
      <c r="A43" s="59"/>
      <c r="B43" s="59"/>
      <c r="C43" s="1" t="s">
        <v>88</v>
      </c>
    </row>
    <row r="44" spans="1:17" ht="13.5" customHeight="1" x14ac:dyDescent="0.25">
      <c r="J44" s="7" t="s">
        <v>75</v>
      </c>
      <c r="O44" s="60" t="s">
        <v>93</v>
      </c>
      <c r="P44" s="60"/>
      <c r="Q44" s="60"/>
    </row>
    <row r="45" spans="1:17" ht="13.5" customHeight="1" x14ac:dyDescent="0.25">
      <c r="A45" s="7" t="s">
        <v>94</v>
      </c>
      <c r="F45" s="7" t="s">
        <v>92</v>
      </c>
      <c r="O45" s="60"/>
      <c r="P45" s="60"/>
      <c r="Q45" s="60"/>
    </row>
    <row r="47" spans="1:17" ht="13.5" customHeight="1" x14ac:dyDescent="0.2">
      <c r="A47" s="17"/>
      <c r="B47" s="17"/>
    </row>
    <row r="48" spans="1:17" ht="13.5" customHeight="1" x14ac:dyDescent="0.2">
      <c r="A48" s="17"/>
      <c r="B48" s="17"/>
    </row>
    <row r="49" spans="1:17" ht="13.5" customHeight="1" x14ac:dyDescent="0.25">
      <c r="A49" s="17"/>
      <c r="B49" s="17"/>
      <c r="F49" s="7" t="s">
        <v>99</v>
      </c>
    </row>
    <row r="50" spans="1:17" ht="13.5" customHeight="1" x14ac:dyDescent="0.2">
      <c r="A50" s="1" t="s">
        <v>98</v>
      </c>
    </row>
    <row r="51" spans="1:17" ht="13.5" customHeight="1" x14ac:dyDescent="0.2">
      <c r="A51" s="32"/>
      <c r="B51" s="32"/>
      <c r="C51" s="1" t="s">
        <v>95</v>
      </c>
    </row>
    <row r="52" spans="1:17" ht="13.5" customHeight="1" x14ac:dyDescent="0.2">
      <c r="A52" s="32"/>
      <c r="B52" s="32"/>
      <c r="C52" s="1" t="s">
        <v>96</v>
      </c>
    </row>
    <row r="53" spans="1:17" ht="13.5" customHeight="1" x14ac:dyDescent="0.2">
      <c r="A53" s="32"/>
      <c r="B53" s="32"/>
      <c r="C53" s="1" t="s">
        <v>97</v>
      </c>
      <c r="J53" s="11"/>
      <c r="K53" s="1" t="s">
        <v>100</v>
      </c>
    </row>
    <row r="54" spans="1:17" ht="13.5" customHeight="1" x14ac:dyDescent="0.2">
      <c r="J54" s="12"/>
      <c r="K54" s="1" t="s">
        <v>101</v>
      </c>
    </row>
    <row r="55" spans="1:17" ht="13.5" customHeight="1" x14ac:dyDescent="0.2">
      <c r="O55" s="5"/>
      <c r="P55" s="5"/>
      <c r="Q55" s="5"/>
    </row>
    <row r="56" spans="1:17" ht="13.5" customHeight="1" x14ac:dyDescent="0.2">
      <c r="A56" s="3" t="s">
        <v>102</v>
      </c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6" t="s">
        <v>103</v>
      </c>
    </row>
    <row r="57" spans="1:17" ht="13.5" customHeight="1" x14ac:dyDescent="0.25">
      <c r="A57" s="7" t="s">
        <v>104</v>
      </c>
      <c r="E57" s="7" t="s">
        <v>112</v>
      </c>
      <c r="I57" s="7" t="s">
        <v>105</v>
      </c>
    </row>
    <row r="59" spans="1:17" ht="13.5" customHeight="1" x14ac:dyDescent="0.2">
      <c r="M59" s="4" t="s">
        <v>107</v>
      </c>
    </row>
    <row r="60" spans="1:17" ht="13.5" customHeight="1" x14ac:dyDescent="0.2">
      <c r="M60" s="11"/>
      <c r="N60" s="1" t="s">
        <v>167</v>
      </c>
    </row>
    <row r="61" spans="1:17" ht="13.5" customHeight="1" x14ac:dyDescent="0.2">
      <c r="M61" s="11"/>
      <c r="N61" s="1" t="s">
        <v>110</v>
      </c>
    </row>
    <row r="62" spans="1:17" ht="13.5" customHeight="1" x14ac:dyDescent="0.25">
      <c r="A62" s="60" t="s">
        <v>115</v>
      </c>
      <c r="B62" s="60"/>
      <c r="C62" s="60"/>
      <c r="I62" s="7" t="s">
        <v>106</v>
      </c>
      <c r="M62" s="11"/>
      <c r="N62" s="1" t="s">
        <v>108</v>
      </c>
    </row>
    <row r="63" spans="1:17" ht="13.5" customHeight="1" x14ac:dyDescent="0.25">
      <c r="A63" s="60"/>
      <c r="B63" s="60"/>
      <c r="C63" s="60"/>
      <c r="E63" s="7" t="s">
        <v>106</v>
      </c>
      <c r="M63" s="11"/>
      <c r="N63" s="1" t="s">
        <v>109</v>
      </c>
    </row>
    <row r="64" spans="1:17" ht="13.5" customHeight="1" x14ac:dyDescent="0.2">
      <c r="A64" s="60"/>
      <c r="B64" s="60"/>
      <c r="C64" s="60"/>
    </row>
    <row r="65" spans="1:17" ht="13.5" customHeight="1" x14ac:dyDescent="0.2">
      <c r="A65" s="60"/>
      <c r="B65" s="60"/>
      <c r="C65" s="60"/>
    </row>
    <row r="67" spans="1:17" ht="13.5" customHeight="1" x14ac:dyDescent="0.25">
      <c r="A67" s="7" t="s">
        <v>111</v>
      </c>
      <c r="I67" s="7" t="s">
        <v>113</v>
      </c>
    </row>
    <row r="72" spans="1:17" ht="13.5" customHeight="1" x14ac:dyDescent="0.2">
      <c r="A72" s="3" t="s">
        <v>116</v>
      </c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6" t="s">
        <v>117</v>
      </c>
    </row>
    <row r="73" spans="1:17" ht="13.5" customHeight="1" x14ac:dyDescent="0.25">
      <c r="A73" s="7" t="s">
        <v>118</v>
      </c>
      <c r="E73" s="7" t="s">
        <v>119</v>
      </c>
      <c r="J73" s="7" t="s">
        <v>120</v>
      </c>
    </row>
    <row r="74" spans="1:17" ht="13.5" customHeight="1" x14ac:dyDescent="0.25">
      <c r="A74" s="7" t="s">
        <v>19</v>
      </c>
      <c r="E74" s="7" t="s">
        <v>19</v>
      </c>
    </row>
    <row r="78" spans="1:17" ht="13.5" customHeight="1" x14ac:dyDescent="0.25">
      <c r="A78" s="7" t="s">
        <v>75</v>
      </c>
    </row>
    <row r="82" spans="1:17" ht="13.5" customHeight="1" x14ac:dyDescent="0.2">
      <c r="A82" s="3" t="s">
        <v>122</v>
      </c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6" t="s">
        <v>123</v>
      </c>
    </row>
    <row r="83" spans="1:17" ht="13.5" customHeight="1" x14ac:dyDescent="0.25">
      <c r="A83" s="7" t="s">
        <v>124</v>
      </c>
      <c r="G83" s="7" t="s">
        <v>126</v>
      </c>
      <c r="M83" s="7" t="s">
        <v>67</v>
      </c>
    </row>
    <row r="87" spans="1:17" ht="13.5" customHeight="1" x14ac:dyDescent="0.25">
      <c r="A87" s="7" t="s">
        <v>125</v>
      </c>
    </row>
    <row r="92" spans="1:17" ht="13.5" customHeight="1" x14ac:dyDescent="0.2">
      <c r="A92" s="3" t="s">
        <v>127</v>
      </c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6" t="s">
        <v>128</v>
      </c>
    </row>
    <row r="93" spans="1:17" ht="13.5" customHeight="1" x14ac:dyDescent="0.25">
      <c r="A93" s="7" t="s">
        <v>129</v>
      </c>
      <c r="G93" s="7" t="s">
        <v>130</v>
      </c>
      <c r="M93" s="7" t="s">
        <v>131</v>
      </c>
    </row>
    <row r="94" spans="1:17" ht="13.5" customHeight="1" x14ac:dyDescent="0.25">
      <c r="G94" s="7" t="s">
        <v>106</v>
      </c>
      <c r="M94" s="7" t="s">
        <v>106</v>
      </c>
    </row>
    <row r="100" spans="1:17" ht="13.5" customHeight="1" x14ac:dyDescent="0.25">
      <c r="G100" s="7" t="s">
        <v>132</v>
      </c>
      <c r="M100" s="7" t="s">
        <v>132</v>
      </c>
    </row>
    <row r="101" spans="1:17" ht="13.5" customHeight="1" x14ac:dyDescent="0.25">
      <c r="A101" s="7" t="s">
        <v>133</v>
      </c>
    </row>
    <row r="106" spans="1:17" ht="13.5" customHeight="1" x14ac:dyDescent="0.2">
      <c r="A106" s="3" t="s">
        <v>134</v>
      </c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6" t="s">
        <v>135</v>
      </c>
    </row>
    <row r="107" spans="1:17" ht="13.5" customHeight="1" x14ac:dyDescent="0.25">
      <c r="A107" s="7" t="s">
        <v>440</v>
      </c>
    </row>
    <row r="112" spans="1:17" ht="13.5" customHeight="1" x14ac:dyDescent="0.25">
      <c r="A112" s="7" t="s">
        <v>136</v>
      </c>
      <c r="G112" s="7" t="s">
        <v>137</v>
      </c>
      <c r="L112" s="7" t="s">
        <v>138</v>
      </c>
    </row>
    <row r="113" spans="1:12" ht="13.5" customHeight="1" x14ac:dyDescent="0.25">
      <c r="A113" s="7" t="s">
        <v>106</v>
      </c>
    </row>
    <row r="117" spans="1:12" ht="13.5" customHeight="1" x14ac:dyDescent="0.25">
      <c r="A117" s="7" t="s">
        <v>440</v>
      </c>
      <c r="L117" s="7" t="s">
        <v>139</v>
      </c>
    </row>
    <row r="122" spans="1:12" ht="13.5" customHeight="1" x14ac:dyDescent="0.25">
      <c r="A122" s="7" t="s">
        <v>140</v>
      </c>
    </row>
    <row r="123" spans="1:12" ht="13.5" customHeight="1" x14ac:dyDescent="0.2">
      <c r="A123" s="41"/>
      <c r="B123" s="42"/>
      <c r="C123" s="42"/>
      <c r="D123" s="42"/>
      <c r="E123" s="43"/>
    </row>
    <row r="124" spans="1:12" ht="13.5" customHeight="1" x14ac:dyDescent="0.2">
      <c r="A124" s="44"/>
      <c r="B124" s="45"/>
      <c r="C124" s="45"/>
      <c r="D124" s="45"/>
      <c r="E124" s="46"/>
    </row>
    <row r="125" spans="1:12" ht="13.5" customHeight="1" x14ac:dyDescent="0.2">
      <c r="A125" s="44"/>
      <c r="B125" s="45"/>
      <c r="C125" s="45"/>
      <c r="D125" s="45"/>
      <c r="E125" s="46"/>
    </row>
    <row r="126" spans="1:12" ht="13.5" customHeight="1" x14ac:dyDescent="0.2">
      <c r="A126" s="44"/>
      <c r="B126" s="45"/>
      <c r="C126" s="45"/>
      <c r="D126" s="45"/>
      <c r="E126" s="46"/>
    </row>
    <row r="127" spans="1:12" ht="13.5" customHeight="1" x14ac:dyDescent="0.2">
      <c r="A127" s="47"/>
      <c r="B127" s="48"/>
      <c r="C127" s="48"/>
      <c r="D127" s="48"/>
      <c r="E127" s="49"/>
    </row>
    <row r="129" spans="1:17" ht="13.5" customHeight="1" x14ac:dyDescent="0.2">
      <c r="A129" s="3" t="s">
        <v>436</v>
      </c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6" t="s">
        <v>142</v>
      </c>
    </row>
    <row r="130" spans="1:17" ht="13.5" customHeight="1" x14ac:dyDescent="0.25">
      <c r="A130" s="7" t="s">
        <v>438</v>
      </c>
      <c r="F130" s="7" t="s">
        <v>439</v>
      </c>
      <c r="J130" s="7" t="s">
        <v>67</v>
      </c>
    </row>
    <row r="131" spans="1:17" ht="13.5" customHeight="1" x14ac:dyDescent="0.2">
      <c r="A131" s="11"/>
      <c r="B131" s="1" t="s">
        <v>80</v>
      </c>
    </row>
    <row r="132" spans="1:17" ht="13.5" customHeight="1" x14ac:dyDescent="0.2">
      <c r="A132" s="11"/>
      <c r="B132" s="1" t="s">
        <v>114</v>
      </c>
    </row>
    <row r="133" spans="1:17" ht="13.5" customHeight="1" x14ac:dyDescent="0.2">
      <c r="A133" s="11"/>
      <c r="B133" s="1" t="s">
        <v>121</v>
      </c>
    </row>
    <row r="138" spans="1:17" ht="13.5" customHeight="1" x14ac:dyDescent="0.2">
      <c r="A138" s="3" t="s">
        <v>168</v>
      </c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6" t="s">
        <v>169</v>
      </c>
    </row>
    <row r="140" spans="1:17" ht="13.5" customHeight="1" x14ac:dyDescent="0.2">
      <c r="A140" s="50"/>
      <c r="B140" s="51"/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2"/>
    </row>
    <row r="141" spans="1:17" ht="13.5" customHeight="1" x14ac:dyDescent="0.2">
      <c r="A141" s="53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5"/>
    </row>
    <row r="142" spans="1:17" ht="13.5" customHeight="1" x14ac:dyDescent="0.2">
      <c r="A142" s="53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5"/>
    </row>
    <row r="143" spans="1:17" ht="13.5" customHeight="1" x14ac:dyDescent="0.2">
      <c r="A143" s="53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5"/>
    </row>
    <row r="144" spans="1:17" ht="13.5" customHeight="1" x14ac:dyDescent="0.2">
      <c r="A144" s="53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5"/>
    </row>
    <row r="145" spans="1:17" ht="13.5" customHeight="1" x14ac:dyDescent="0.2">
      <c r="A145" s="53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5"/>
    </row>
    <row r="146" spans="1:17" ht="13.5" customHeight="1" x14ac:dyDescent="0.2">
      <c r="A146" s="53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5"/>
    </row>
    <row r="147" spans="1:17" ht="13.5" customHeight="1" x14ac:dyDescent="0.2">
      <c r="A147" s="56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8"/>
    </row>
    <row r="149" spans="1:17" ht="13.5" customHeight="1" x14ac:dyDescent="0.2">
      <c r="A149" s="3" t="s">
        <v>141</v>
      </c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6" t="s">
        <v>437</v>
      </c>
    </row>
    <row r="150" spans="1:17" ht="27" customHeight="1" thickBot="1" x14ac:dyDescent="0.25"/>
    <row r="151" spans="1:17" ht="30" customHeight="1" thickBot="1" x14ac:dyDescent="0.25">
      <c r="A151" s="13" t="s">
        <v>143</v>
      </c>
      <c r="B151" s="39" t="s">
        <v>144</v>
      </c>
      <c r="C151" s="39"/>
      <c r="D151" s="39" t="s">
        <v>145</v>
      </c>
      <c r="E151" s="39"/>
      <c r="F151" s="39" t="s">
        <v>146</v>
      </c>
      <c r="G151" s="39"/>
      <c r="H151" s="39" t="s">
        <v>147</v>
      </c>
      <c r="I151" s="39"/>
      <c r="J151" s="39"/>
      <c r="K151" s="39"/>
      <c r="L151" s="39"/>
      <c r="M151" s="39"/>
      <c r="N151" s="14" t="s">
        <v>148</v>
      </c>
      <c r="O151" s="22" t="s">
        <v>483</v>
      </c>
      <c r="P151" s="39" t="s">
        <v>134</v>
      </c>
      <c r="Q151" s="40"/>
    </row>
    <row r="152" spans="1:17" ht="27" customHeight="1" x14ac:dyDescent="0.2">
      <c r="A152" s="18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18"/>
      <c r="O152" s="18"/>
      <c r="P152" s="38"/>
      <c r="Q152" s="38"/>
    </row>
    <row r="153" spans="1:17" ht="27" customHeight="1" x14ac:dyDescent="0.2">
      <c r="A153" s="19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19"/>
      <c r="O153" s="19"/>
      <c r="P153" s="34"/>
      <c r="Q153" s="34"/>
    </row>
    <row r="154" spans="1:17" ht="27" customHeight="1" x14ac:dyDescent="0.2">
      <c r="A154" s="19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19"/>
      <c r="O154" s="19"/>
      <c r="P154" s="34"/>
      <c r="Q154" s="34"/>
    </row>
    <row r="155" spans="1:17" ht="27" customHeight="1" x14ac:dyDescent="0.2">
      <c r="A155" s="19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19"/>
      <c r="O155" s="19"/>
      <c r="P155" s="34"/>
      <c r="Q155" s="34"/>
    </row>
    <row r="156" spans="1:17" ht="27" customHeight="1" x14ac:dyDescent="0.2">
      <c r="A156" s="19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19"/>
      <c r="O156" s="19"/>
      <c r="P156" s="34"/>
      <c r="Q156" s="34"/>
    </row>
    <row r="157" spans="1:17" ht="27" customHeight="1" x14ac:dyDescent="0.2">
      <c r="A157" s="19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19"/>
      <c r="O157" s="19"/>
      <c r="P157" s="34"/>
      <c r="Q157" s="34"/>
    </row>
    <row r="158" spans="1:17" ht="27" customHeight="1" x14ac:dyDescent="0.2">
      <c r="A158" s="19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19"/>
      <c r="O158" s="19"/>
      <c r="P158" s="34"/>
      <c r="Q158" s="34"/>
    </row>
    <row r="159" spans="1:17" ht="27" customHeight="1" x14ac:dyDescent="0.2">
      <c r="A159" s="19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19"/>
      <c r="O159" s="19"/>
      <c r="P159" s="34"/>
      <c r="Q159" s="34"/>
    </row>
    <row r="160" spans="1:17" ht="27" customHeight="1" x14ac:dyDescent="0.2">
      <c r="A160" s="19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19"/>
      <c r="O160" s="19"/>
      <c r="P160" s="34"/>
      <c r="Q160" s="34"/>
    </row>
    <row r="161" spans="1:17" ht="27" customHeight="1" x14ac:dyDescent="0.2">
      <c r="A161" s="19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19"/>
      <c r="O161" s="19"/>
      <c r="P161" s="34"/>
      <c r="Q161" s="34"/>
    </row>
    <row r="162" spans="1:17" ht="27" customHeight="1" x14ac:dyDescent="0.2">
      <c r="A162" s="19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19"/>
      <c r="O162" s="19"/>
      <c r="P162" s="34"/>
      <c r="Q162" s="34"/>
    </row>
    <row r="163" spans="1:17" ht="27" customHeight="1" x14ac:dyDescent="0.2">
      <c r="A163" s="19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19"/>
      <c r="O163" s="19"/>
      <c r="P163" s="34"/>
      <c r="Q163" s="34"/>
    </row>
    <row r="164" spans="1:17" ht="27" customHeight="1" x14ac:dyDescent="0.2">
      <c r="A164" s="19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19"/>
      <c r="O164" s="19"/>
      <c r="P164" s="34"/>
      <c r="Q164" s="34"/>
    </row>
    <row r="165" spans="1:17" ht="27" customHeight="1" x14ac:dyDescent="0.2">
      <c r="A165" s="19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19"/>
      <c r="O165" s="19"/>
      <c r="P165" s="34"/>
      <c r="Q165" s="34"/>
    </row>
    <row r="166" spans="1:17" ht="27" customHeight="1" x14ac:dyDescent="0.2">
      <c r="A166" s="19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19"/>
      <c r="O166" s="19"/>
      <c r="P166" s="34"/>
      <c r="Q166" s="34"/>
    </row>
    <row r="167" spans="1:17" ht="27" customHeight="1" x14ac:dyDescent="0.2">
      <c r="A167" s="19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19"/>
      <c r="O167" s="19"/>
      <c r="P167" s="34"/>
      <c r="Q167" s="34"/>
    </row>
    <row r="168" spans="1:17" ht="27" customHeight="1" x14ac:dyDescent="0.2">
      <c r="A168" s="19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19"/>
      <c r="O168" s="19"/>
      <c r="P168" s="34"/>
      <c r="Q168" s="34"/>
    </row>
    <row r="169" spans="1:17" ht="27" customHeight="1" x14ac:dyDescent="0.2">
      <c r="A169" s="19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19"/>
      <c r="O169" s="19"/>
      <c r="P169" s="34"/>
      <c r="Q169" s="34"/>
    </row>
    <row r="170" spans="1:17" ht="27" customHeight="1" x14ac:dyDescent="0.2">
      <c r="A170" s="19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19"/>
      <c r="O170" s="19"/>
      <c r="P170" s="34"/>
      <c r="Q170" s="34"/>
    </row>
    <row r="171" spans="1:17" ht="27" customHeight="1" x14ac:dyDescent="0.2">
      <c r="A171" s="19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19"/>
      <c r="O171" s="19"/>
      <c r="P171" s="34"/>
      <c r="Q171" s="34"/>
    </row>
    <row r="172" spans="1:17" ht="27" customHeight="1" x14ac:dyDescent="0.2">
      <c r="A172" s="19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19"/>
      <c r="O172" s="19"/>
      <c r="P172" s="34"/>
      <c r="Q172" s="34"/>
    </row>
    <row r="173" spans="1:17" ht="27" customHeight="1" x14ac:dyDescent="0.2">
      <c r="A173" s="19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19"/>
      <c r="O173" s="19"/>
      <c r="P173" s="34"/>
      <c r="Q173" s="34"/>
    </row>
    <row r="174" spans="1:17" ht="27" customHeight="1" x14ac:dyDescent="0.2">
      <c r="A174" s="19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19"/>
      <c r="O174" s="19"/>
      <c r="P174" s="34"/>
      <c r="Q174" s="34"/>
    </row>
    <row r="175" spans="1:17" ht="27" customHeight="1" x14ac:dyDescent="0.2">
      <c r="A175" s="19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19"/>
      <c r="O175" s="19"/>
      <c r="P175" s="34"/>
      <c r="Q175" s="34"/>
    </row>
    <row r="176" spans="1:17" ht="27" customHeight="1" x14ac:dyDescent="0.2">
      <c r="A176" s="19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19"/>
      <c r="O176" s="19"/>
      <c r="P176" s="34"/>
      <c r="Q176" s="34"/>
    </row>
    <row r="177" spans="1:17" ht="27" customHeight="1" x14ac:dyDescent="0.2">
      <c r="A177" s="19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19"/>
      <c r="O177" s="19"/>
      <c r="P177" s="34"/>
      <c r="Q177" s="34"/>
    </row>
    <row r="178" spans="1:17" ht="27" customHeight="1" x14ac:dyDescent="0.2">
      <c r="A178" s="19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19"/>
      <c r="O178" s="19"/>
      <c r="P178" s="34"/>
      <c r="Q178" s="34"/>
    </row>
    <row r="179" spans="1:17" ht="27" customHeight="1" x14ac:dyDescent="0.2">
      <c r="A179" s="19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19"/>
      <c r="O179" s="19"/>
      <c r="P179" s="34"/>
      <c r="Q179" s="34"/>
    </row>
    <row r="180" spans="1:17" ht="27" customHeight="1" x14ac:dyDescent="0.2">
      <c r="A180" s="19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19"/>
      <c r="O180" s="19"/>
      <c r="P180" s="34"/>
      <c r="Q180" s="34"/>
    </row>
    <row r="181" spans="1:17" ht="27" customHeight="1" x14ac:dyDescent="0.2">
      <c r="A181" s="19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19"/>
      <c r="O181" s="19"/>
      <c r="P181" s="34"/>
      <c r="Q181" s="34"/>
    </row>
    <row r="182" spans="1:17" ht="27" customHeight="1" x14ac:dyDescent="0.2">
      <c r="A182" s="19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19"/>
      <c r="O182" s="19"/>
      <c r="P182" s="34"/>
      <c r="Q182" s="34"/>
    </row>
    <row r="183" spans="1:17" ht="27" customHeight="1" x14ac:dyDescent="0.2">
      <c r="A183" s="19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19"/>
      <c r="O183" s="19"/>
      <c r="P183" s="34"/>
      <c r="Q183" s="34"/>
    </row>
    <row r="184" spans="1:17" ht="27" customHeight="1" x14ac:dyDescent="0.2">
      <c r="A184" s="19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19"/>
      <c r="O184" s="19"/>
      <c r="P184" s="34"/>
      <c r="Q184" s="34"/>
    </row>
    <row r="185" spans="1:17" ht="27" customHeight="1" x14ac:dyDescent="0.2">
      <c r="A185" s="19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19"/>
      <c r="O185" s="19"/>
      <c r="P185" s="34"/>
      <c r="Q185" s="34"/>
    </row>
    <row r="186" spans="1:17" ht="27" customHeight="1" x14ac:dyDescent="0.2">
      <c r="A186" s="19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19"/>
      <c r="O186" s="19"/>
      <c r="P186" s="34"/>
      <c r="Q186" s="34"/>
    </row>
    <row r="187" spans="1:17" ht="27" customHeight="1" x14ac:dyDescent="0.2">
      <c r="A187" s="19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19"/>
      <c r="O187" s="19"/>
      <c r="P187" s="34"/>
      <c r="Q187" s="34"/>
    </row>
    <row r="188" spans="1:17" ht="27" customHeight="1" x14ac:dyDescent="0.2">
      <c r="A188" s="19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19"/>
      <c r="O188" s="19"/>
      <c r="P188" s="34"/>
      <c r="Q188" s="34"/>
    </row>
    <row r="189" spans="1:17" ht="27" customHeight="1" x14ac:dyDescent="0.2">
      <c r="A189" s="19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19"/>
      <c r="O189" s="19"/>
      <c r="P189" s="34"/>
      <c r="Q189" s="34"/>
    </row>
    <row r="190" spans="1:17" ht="27" customHeight="1" x14ac:dyDescent="0.2">
      <c r="A190" s="19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19"/>
      <c r="O190" s="19"/>
      <c r="P190" s="34"/>
      <c r="Q190" s="34"/>
    </row>
  </sheetData>
  <sheetProtection sheet="1" objects="1" scenarios="1" selectLockedCells="1"/>
  <mergeCells count="213">
    <mergeCell ref="A123:E127"/>
    <mergeCell ref="A140:Q147"/>
    <mergeCell ref="A51:B51"/>
    <mergeCell ref="E1:G6"/>
    <mergeCell ref="H2:L2"/>
    <mergeCell ref="A43:B43"/>
    <mergeCell ref="C27:D27"/>
    <mergeCell ref="O44:Q45"/>
    <mergeCell ref="A42:B42"/>
    <mergeCell ref="A52:B52"/>
    <mergeCell ref="A53:B53"/>
    <mergeCell ref="A62:C65"/>
    <mergeCell ref="H4:L7"/>
    <mergeCell ref="B152:C152"/>
    <mergeCell ref="D152:E152"/>
    <mergeCell ref="F152:G152"/>
    <mergeCell ref="H152:M152"/>
    <mergeCell ref="P152:Q152"/>
    <mergeCell ref="B151:C151"/>
    <mergeCell ref="D151:E151"/>
    <mergeCell ref="F151:G151"/>
    <mergeCell ref="H151:M151"/>
    <mergeCell ref="P151:Q151"/>
    <mergeCell ref="B154:C154"/>
    <mergeCell ref="D154:E154"/>
    <mergeCell ref="F154:G154"/>
    <mergeCell ref="H154:M154"/>
    <mergeCell ref="P154:Q154"/>
    <mergeCell ref="B153:C153"/>
    <mergeCell ref="D153:E153"/>
    <mergeCell ref="F153:G153"/>
    <mergeCell ref="H153:M153"/>
    <mergeCell ref="P153:Q153"/>
    <mergeCell ref="B156:C156"/>
    <mergeCell ref="D156:E156"/>
    <mergeCell ref="F156:G156"/>
    <mergeCell ref="H156:M156"/>
    <mergeCell ref="P156:Q156"/>
    <mergeCell ref="B155:C155"/>
    <mergeCell ref="D155:E155"/>
    <mergeCell ref="F155:G155"/>
    <mergeCell ref="H155:M155"/>
    <mergeCell ref="P155:Q155"/>
    <mergeCell ref="B158:C158"/>
    <mergeCell ref="D158:E158"/>
    <mergeCell ref="F158:G158"/>
    <mergeCell ref="H158:M158"/>
    <mergeCell ref="P158:Q158"/>
    <mergeCell ref="B157:C157"/>
    <mergeCell ref="D157:E157"/>
    <mergeCell ref="F157:G157"/>
    <mergeCell ref="H157:M157"/>
    <mergeCell ref="P157:Q157"/>
    <mergeCell ref="B160:C160"/>
    <mergeCell ref="D160:E160"/>
    <mergeCell ref="F160:G160"/>
    <mergeCell ref="H160:M160"/>
    <mergeCell ref="P160:Q160"/>
    <mergeCell ref="B159:C159"/>
    <mergeCell ref="D159:E159"/>
    <mergeCell ref="F159:G159"/>
    <mergeCell ref="H159:M159"/>
    <mergeCell ref="P159:Q159"/>
    <mergeCell ref="B162:C162"/>
    <mergeCell ref="D162:E162"/>
    <mergeCell ref="F162:G162"/>
    <mergeCell ref="H162:M162"/>
    <mergeCell ref="P162:Q162"/>
    <mergeCell ref="B161:C161"/>
    <mergeCell ref="D161:E161"/>
    <mergeCell ref="F161:G161"/>
    <mergeCell ref="H161:M161"/>
    <mergeCell ref="P161:Q161"/>
    <mergeCell ref="B164:C164"/>
    <mergeCell ref="D164:E164"/>
    <mergeCell ref="F164:G164"/>
    <mergeCell ref="H164:M164"/>
    <mergeCell ref="P164:Q164"/>
    <mergeCell ref="B163:C163"/>
    <mergeCell ref="D163:E163"/>
    <mergeCell ref="F163:G163"/>
    <mergeCell ref="H163:M163"/>
    <mergeCell ref="P163:Q163"/>
    <mergeCell ref="B166:C166"/>
    <mergeCell ref="D166:E166"/>
    <mergeCell ref="F166:G166"/>
    <mergeCell ref="H166:M166"/>
    <mergeCell ref="P166:Q166"/>
    <mergeCell ref="B165:C165"/>
    <mergeCell ref="D165:E165"/>
    <mergeCell ref="F165:G165"/>
    <mergeCell ref="H165:M165"/>
    <mergeCell ref="P165:Q165"/>
    <mergeCell ref="B168:C168"/>
    <mergeCell ref="D168:E168"/>
    <mergeCell ref="F168:G168"/>
    <mergeCell ref="H168:M168"/>
    <mergeCell ref="P168:Q168"/>
    <mergeCell ref="B167:C167"/>
    <mergeCell ref="D167:E167"/>
    <mergeCell ref="F167:G167"/>
    <mergeCell ref="H167:M167"/>
    <mergeCell ref="P167:Q167"/>
    <mergeCell ref="B170:C170"/>
    <mergeCell ref="D170:E170"/>
    <mergeCell ref="F170:G170"/>
    <mergeCell ref="H170:M170"/>
    <mergeCell ref="P170:Q170"/>
    <mergeCell ref="B169:C169"/>
    <mergeCell ref="D169:E169"/>
    <mergeCell ref="F169:G169"/>
    <mergeCell ref="H169:M169"/>
    <mergeCell ref="P169:Q169"/>
    <mergeCell ref="B172:C172"/>
    <mergeCell ref="D172:E172"/>
    <mergeCell ref="F172:G172"/>
    <mergeCell ref="H172:M172"/>
    <mergeCell ref="P172:Q172"/>
    <mergeCell ref="B171:C171"/>
    <mergeCell ref="D171:E171"/>
    <mergeCell ref="F171:G171"/>
    <mergeCell ref="H171:M171"/>
    <mergeCell ref="P171:Q171"/>
    <mergeCell ref="B174:C174"/>
    <mergeCell ref="D174:E174"/>
    <mergeCell ref="F174:G174"/>
    <mergeCell ref="H174:M174"/>
    <mergeCell ref="P174:Q174"/>
    <mergeCell ref="B173:C173"/>
    <mergeCell ref="D173:E173"/>
    <mergeCell ref="F173:G173"/>
    <mergeCell ref="H173:M173"/>
    <mergeCell ref="P173:Q173"/>
    <mergeCell ref="B176:C176"/>
    <mergeCell ref="D176:E176"/>
    <mergeCell ref="F176:G176"/>
    <mergeCell ref="H176:M176"/>
    <mergeCell ref="P176:Q176"/>
    <mergeCell ref="B175:C175"/>
    <mergeCell ref="D175:E175"/>
    <mergeCell ref="F175:G175"/>
    <mergeCell ref="H175:M175"/>
    <mergeCell ref="P175:Q175"/>
    <mergeCell ref="B178:C178"/>
    <mergeCell ref="D178:E178"/>
    <mergeCell ref="F178:G178"/>
    <mergeCell ref="H178:M178"/>
    <mergeCell ref="P178:Q178"/>
    <mergeCell ref="B177:C177"/>
    <mergeCell ref="D177:E177"/>
    <mergeCell ref="F177:G177"/>
    <mergeCell ref="H177:M177"/>
    <mergeCell ref="P177:Q177"/>
    <mergeCell ref="B180:C180"/>
    <mergeCell ref="D180:E180"/>
    <mergeCell ref="F180:G180"/>
    <mergeCell ref="H180:M180"/>
    <mergeCell ref="P180:Q180"/>
    <mergeCell ref="B179:C179"/>
    <mergeCell ref="D179:E179"/>
    <mergeCell ref="F179:G179"/>
    <mergeCell ref="H179:M179"/>
    <mergeCell ref="P179:Q179"/>
    <mergeCell ref="B182:C182"/>
    <mergeCell ref="D182:E182"/>
    <mergeCell ref="F182:G182"/>
    <mergeCell ref="H182:M182"/>
    <mergeCell ref="P182:Q182"/>
    <mergeCell ref="B181:C181"/>
    <mergeCell ref="D181:E181"/>
    <mergeCell ref="F181:G181"/>
    <mergeCell ref="H181:M181"/>
    <mergeCell ref="P181:Q181"/>
    <mergeCell ref="B184:C184"/>
    <mergeCell ref="D184:E184"/>
    <mergeCell ref="F184:G184"/>
    <mergeCell ref="H184:M184"/>
    <mergeCell ref="P184:Q184"/>
    <mergeCell ref="B183:C183"/>
    <mergeCell ref="D183:E183"/>
    <mergeCell ref="F183:G183"/>
    <mergeCell ref="H183:M183"/>
    <mergeCell ref="P183:Q183"/>
    <mergeCell ref="B186:C186"/>
    <mergeCell ref="D186:E186"/>
    <mergeCell ref="F186:G186"/>
    <mergeCell ref="H186:M186"/>
    <mergeCell ref="P186:Q186"/>
    <mergeCell ref="B185:C185"/>
    <mergeCell ref="D185:E185"/>
    <mergeCell ref="F185:G185"/>
    <mergeCell ref="H185:M185"/>
    <mergeCell ref="P185:Q185"/>
    <mergeCell ref="B188:C188"/>
    <mergeCell ref="D188:E188"/>
    <mergeCell ref="F188:G188"/>
    <mergeCell ref="H188:M188"/>
    <mergeCell ref="P188:Q188"/>
    <mergeCell ref="B187:C187"/>
    <mergeCell ref="D187:E187"/>
    <mergeCell ref="F187:G187"/>
    <mergeCell ref="H187:M187"/>
    <mergeCell ref="P187:Q187"/>
    <mergeCell ref="B190:C190"/>
    <mergeCell ref="D190:E190"/>
    <mergeCell ref="F190:G190"/>
    <mergeCell ref="H190:M190"/>
    <mergeCell ref="P190:Q190"/>
    <mergeCell ref="B189:C189"/>
    <mergeCell ref="D189:E189"/>
    <mergeCell ref="F189:G189"/>
    <mergeCell ref="H189:M189"/>
    <mergeCell ref="P189:Q189"/>
  </mergeCells>
  <dataValidations count="3">
    <dataValidation type="whole" operator="greaterThan" allowBlank="1" showInputMessage="1" showErrorMessage="1" sqref="A14" xr:uid="{056C874A-8E38-44F4-866D-F3186D0C7057}">
      <formula1>0</formula1>
    </dataValidation>
    <dataValidation type="decimal" operator="greaterThan" allowBlank="1" showInputMessage="1" showErrorMessage="1" sqref="A132:A133 G29:G31 D31:D32 E29:E31" xr:uid="{E20463FE-B3CD-44D0-8B35-D2E6F78ED63C}">
      <formula1>0</formula1>
    </dataValidation>
    <dataValidation type="whole" operator="greaterThan" allowBlank="1" showInputMessage="1" showErrorMessage="1" errorTitle="Whole Numbers Only" error="Please enter a whole number greater than 0." sqref="M60:M63 A47:B49 A51:B53 J53:J54" xr:uid="{1E23DF53-B879-4F77-840A-D6879470D73D}">
      <formula1>0</formula1>
    </dataValidation>
  </dataValidations>
  <printOptions horizontalCentered="1"/>
  <pageMargins left="0.25" right="0.25" top="0.25" bottom="0.25" header="0.3" footer="0.3"/>
  <pageSetup scale="64" fitToHeight="0" orientation="portrait" verticalDpi="0" r:id="rId1"/>
  <rowBreaks count="2" manualBreakCount="2">
    <brk id="71" max="16" man="1"/>
    <brk id="148" max="16" man="1"/>
  </rowBreaks>
  <drawing r:id="rId2"/>
  <legacyDrawing r:id="rId3"/>
  <controls>
    <mc:AlternateContent xmlns:mc="http://schemas.openxmlformats.org/markup-compatibility/2006">
      <mc:Choice Requires="x14">
        <control shapeId="3547" r:id="rId4" name="CheckBox39">
          <controlPr defaultSize="0" autoLine="0" linkedCell="Results!$G$226" r:id="rId5">
            <anchor moveWithCells="1">
              <from>
                <xdr:col>11</xdr:col>
                <xdr:colOff>9525</xdr:colOff>
                <xdr:row>119</xdr:row>
                <xdr:rowOff>47625</xdr:rowOff>
              </from>
              <to>
                <xdr:col>15</xdr:col>
                <xdr:colOff>495300</xdr:colOff>
                <xdr:row>120</xdr:row>
                <xdr:rowOff>95250</xdr:rowOff>
              </to>
            </anchor>
          </controlPr>
        </control>
      </mc:Choice>
      <mc:Fallback>
        <control shapeId="3547" r:id="rId4" name="CheckBox39"/>
      </mc:Fallback>
    </mc:AlternateContent>
    <mc:AlternateContent xmlns:mc="http://schemas.openxmlformats.org/markup-compatibility/2006">
      <mc:Choice Requires="x14">
        <control shapeId="3546" r:id="rId6" name="CheckBox33">
          <controlPr defaultSize="0" autoLine="0" linkedCell="Results!$G$225" r:id="rId7">
            <anchor moveWithCells="1">
              <from>
                <xdr:col>11</xdr:col>
                <xdr:colOff>9525</xdr:colOff>
                <xdr:row>118</xdr:row>
                <xdr:rowOff>28575</xdr:rowOff>
              </from>
              <to>
                <xdr:col>15</xdr:col>
                <xdr:colOff>495300</xdr:colOff>
                <xdr:row>119</xdr:row>
                <xdr:rowOff>76200</xdr:rowOff>
              </to>
            </anchor>
          </controlPr>
        </control>
      </mc:Choice>
      <mc:Fallback>
        <control shapeId="3546" r:id="rId6" name="CheckBox33"/>
      </mc:Fallback>
    </mc:AlternateContent>
    <mc:AlternateContent xmlns:mc="http://schemas.openxmlformats.org/markup-compatibility/2006">
      <mc:Choice Requires="x14">
        <control shapeId="3545" r:id="rId8" name="CheckBox32">
          <controlPr defaultSize="0" autoLine="0" linkedCell="Results!$G$224" r:id="rId9">
            <anchor moveWithCells="1">
              <from>
                <xdr:col>11</xdr:col>
                <xdr:colOff>9525</xdr:colOff>
                <xdr:row>117</xdr:row>
                <xdr:rowOff>9525</xdr:rowOff>
              </from>
              <to>
                <xdr:col>15</xdr:col>
                <xdr:colOff>495300</xdr:colOff>
                <xdr:row>118</xdr:row>
                <xdr:rowOff>57150</xdr:rowOff>
              </to>
            </anchor>
          </controlPr>
        </control>
      </mc:Choice>
      <mc:Fallback>
        <control shapeId="3545" r:id="rId8" name="CheckBox32"/>
      </mc:Fallback>
    </mc:AlternateContent>
    <mc:AlternateContent xmlns:mc="http://schemas.openxmlformats.org/markup-compatibility/2006">
      <mc:Choice Requires="x14">
        <control shapeId="3544" r:id="rId10" name="CheckBox31">
          <controlPr defaultSize="0" autoLine="0" autoPict="0" linkedCell="Results!$G$223" r:id="rId11">
            <anchor moveWithCells="1">
              <from>
                <xdr:col>11</xdr:col>
                <xdr:colOff>9525</xdr:colOff>
                <xdr:row>114</xdr:row>
                <xdr:rowOff>47625</xdr:rowOff>
              </from>
              <to>
                <xdr:col>15</xdr:col>
                <xdr:colOff>476250</xdr:colOff>
                <xdr:row>115</xdr:row>
                <xdr:rowOff>95250</xdr:rowOff>
              </to>
            </anchor>
          </controlPr>
        </control>
      </mc:Choice>
      <mc:Fallback>
        <control shapeId="3544" r:id="rId10" name="CheckBox31"/>
      </mc:Fallback>
    </mc:AlternateContent>
    <mc:AlternateContent xmlns:mc="http://schemas.openxmlformats.org/markup-compatibility/2006">
      <mc:Choice Requires="x14">
        <control shapeId="3543" r:id="rId12" name="CheckBox30">
          <controlPr defaultSize="0" autoLine="0" autoPict="0" linkedCell="Results!$G$222" r:id="rId13">
            <anchor moveWithCells="1">
              <from>
                <xdr:col>11</xdr:col>
                <xdr:colOff>9525</xdr:colOff>
                <xdr:row>113</xdr:row>
                <xdr:rowOff>28575</xdr:rowOff>
              </from>
              <to>
                <xdr:col>15</xdr:col>
                <xdr:colOff>476250</xdr:colOff>
                <xdr:row>114</xdr:row>
                <xdr:rowOff>76200</xdr:rowOff>
              </to>
            </anchor>
          </controlPr>
        </control>
      </mc:Choice>
      <mc:Fallback>
        <control shapeId="3543" r:id="rId12" name="CheckBox30"/>
      </mc:Fallback>
    </mc:AlternateContent>
    <mc:AlternateContent xmlns:mc="http://schemas.openxmlformats.org/markup-compatibility/2006">
      <mc:Choice Requires="x14">
        <control shapeId="3542" r:id="rId14" name="CheckBox29">
          <controlPr defaultSize="0" autoLine="0" autoPict="0" linkedCell="Results!$G$221" r:id="rId15">
            <anchor moveWithCells="1">
              <from>
                <xdr:col>11</xdr:col>
                <xdr:colOff>9525</xdr:colOff>
                <xdr:row>112</xdr:row>
                <xdr:rowOff>9525</xdr:rowOff>
              </from>
              <to>
                <xdr:col>15</xdr:col>
                <xdr:colOff>476250</xdr:colOff>
                <xdr:row>113</xdr:row>
                <xdr:rowOff>57150</xdr:rowOff>
              </to>
            </anchor>
          </controlPr>
        </control>
      </mc:Choice>
      <mc:Fallback>
        <control shapeId="3542" r:id="rId14" name="CheckBox29"/>
      </mc:Fallback>
    </mc:AlternateContent>
    <mc:AlternateContent xmlns:mc="http://schemas.openxmlformats.org/markup-compatibility/2006">
      <mc:Choice Requires="x14">
        <control shapeId="3529" r:id="rId16" name="OptionButton105">
          <controlPr defaultSize="0" autoLine="0" autoPict="0" linkedCell="Results!$G$220" r:id="rId17">
            <anchor moveWithCells="1">
              <from>
                <xdr:col>6</xdr:col>
                <xdr:colOff>9525</xdr:colOff>
                <xdr:row>114</xdr:row>
                <xdr:rowOff>47625</xdr:rowOff>
              </from>
              <to>
                <xdr:col>9</xdr:col>
                <xdr:colOff>371475</xdr:colOff>
                <xdr:row>115</xdr:row>
                <xdr:rowOff>95250</xdr:rowOff>
              </to>
            </anchor>
          </controlPr>
        </control>
      </mc:Choice>
      <mc:Fallback>
        <control shapeId="3529" r:id="rId16" name="OptionButton105"/>
      </mc:Fallback>
    </mc:AlternateContent>
    <mc:AlternateContent xmlns:mc="http://schemas.openxmlformats.org/markup-compatibility/2006">
      <mc:Choice Requires="x14">
        <control shapeId="3528" r:id="rId18" name="OptionButton124">
          <controlPr defaultSize="0" autoLine="0" autoPict="0" linkedCell="Results!$G$217" r:id="rId19">
            <anchor moveWithCells="1">
              <from>
                <xdr:col>0</xdr:col>
                <xdr:colOff>9525</xdr:colOff>
                <xdr:row>119</xdr:row>
                <xdr:rowOff>47625</xdr:rowOff>
              </from>
              <to>
                <xdr:col>5</xdr:col>
                <xdr:colOff>161925</xdr:colOff>
                <xdr:row>120</xdr:row>
                <xdr:rowOff>95250</xdr:rowOff>
              </to>
            </anchor>
          </controlPr>
        </control>
      </mc:Choice>
      <mc:Fallback>
        <control shapeId="3528" r:id="rId18" name="OptionButton124"/>
      </mc:Fallback>
    </mc:AlternateContent>
    <mc:AlternateContent xmlns:mc="http://schemas.openxmlformats.org/markup-compatibility/2006">
      <mc:Choice Requires="x14">
        <control shapeId="3527" r:id="rId20" name="OptionButton123">
          <controlPr defaultSize="0" autoLine="0" autoPict="0" linkedCell="Results!$G$216" r:id="rId21">
            <anchor moveWithCells="1">
              <from>
                <xdr:col>0</xdr:col>
                <xdr:colOff>9525</xdr:colOff>
                <xdr:row>118</xdr:row>
                <xdr:rowOff>28575</xdr:rowOff>
              </from>
              <to>
                <xdr:col>5</xdr:col>
                <xdr:colOff>161925</xdr:colOff>
                <xdr:row>119</xdr:row>
                <xdr:rowOff>76200</xdr:rowOff>
              </to>
            </anchor>
          </controlPr>
        </control>
      </mc:Choice>
      <mc:Fallback>
        <control shapeId="3527" r:id="rId20" name="OptionButton123"/>
      </mc:Fallback>
    </mc:AlternateContent>
    <mc:AlternateContent xmlns:mc="http://schemas.openxmlformats.org/markup-compatibility/2006">
      <mc:Choice Requires="x14">
        <control shapeId="3526" r:id="rId22" name="OptionButton114">
          <controlPr defaultSize="0" autoLine="0" autoPict="0" linkedCell="Results!$G$215" r:id="rId23">
            <anchor moveWithCells="1">
              <from>
                <xdr:col>0</xdr:col>
                <xdr:colOff>9525</xdr:colOff>
                <xdr:row>117</xdr:row>
                <xdr:rowOff>9525</xdr:rowOff>
              </from>
              <to>
                <xdr:col>5</xdr:col>
                <xdr:colOff>161925</xdr:colOff>
                <xdr:row>118</xdr:row>
                <xdr:rowOff>57150</xdr:rowOff>
              </to>
            </anchor>
          </controlPr>
        </control>
      </mc:Choice>
      <mc:Fallback>
        <control shapeId="3526" r:id="rId22" name="OptionButton114"/>
      </mc:Fallback>
    </mc:AlternateContent>
    <mc:AlternateContent xmlns:mc="http://schemas.openxmlformats.org/markup-compatibility/2006">
      <mc:Choice Requires="x14">
        <control shapeId="3522" r:id="rId24" name="OptionButton111">
          <controlPr defaultSize="0" autoLine="0" linkedCell="Results!$G$214" r:id="rId25">
            <anchor moveWithCells="1">
              <from>
                <xdr:col>0</xdr:col>
                <xdr:colOff>9525</xdr:colOff>
                <xdr:row>114</xdr:row>
                <xdr:rowOff>28575</xdr:rowOff>
              </from>
              <to>
                <xdr:col>5</xdr:col>
                <xdr:colOff>161925</xdr:colOff>
                <xdr:row>115</xdr:row>
                <xdr:rowOff>76200</xdr:rowOff>
              </to>
            </anchor>
          </controlPr>
        </control>
      </mc:Choice>
      <mc:Fallback>
        <control shapeId="3522" r:id="rId24" name="OptionButton111"/>
      </mc:Fallback>
    </mc:AlternateContent>
    <mc:AlternateContent xmlns:mc="http://schemas.openxmlformats.org/markup-compatibility/2006">
      <mc:Choice Requires="x14">
        <control shapeId="3521" r:id="rId26" name="OptionButton110">
          <controlPr defaultSize="0" autoLine="0" linkedCell="Results!$G$213" r:id="rId27">
            <anchor moveWithCells="1">
              <from>
                <xdr:col>0</xdr:col>
                <xdr:colOff>9525</xdr:colOff>
                <xdr:row>113</xdr:row>
                <xdr:rowOff>9525</xdr:rowOff>
              </from>
              <to>
                <xdr:col>5</xdr:col>
                <xdr:colOff>161925</xdr:colOff>
                <xdr:row>114</xdr:row>
                <xdr:rowOff>57150</xdr:rowOff>
              </to>
            </anchor>
          </controlPr>
        </control>
      </mc:Choice>
      <mc:Fallback>
        <control shapeId="3521" r:id="rId26" name="OptionButton110"/>
      </mc:Fallback>
    </mc:AlternateContent>
    <mc:AlternateContent xmlns:mc="http://schemas.openxmlformats.org/markup-compatibility/2006">
      <mc:Choice Requires="x14">
        <control shapeId="3517" r:id="rId28" name="CheckBox28">
          <controlPr defaultSize="0" autoLine="0" linkedCell="Results!$G$204" r:id="rId29">
            <anchor moveWithCells="1">
              <from>
                <xdr:col>6</xdr:col>
                <xdr:colOff>9525</xdr:colOff>
                <xdr:row>103</xdr:row>
                <xdr:rowOff>104775</xdr:rowOff>
              </from>
              <to>
                <xdr:col>10</xdr:col>
                <xdr:colOff>314325</xdr:colOff>
                <xdr:row>104</xdr:row>
                <xdr:rowOff>152400</xdr:rowOff>
              </to>
            </anchor>
          </controlPr>
        </control>
      </mc:Choice>
      <mc:Fallback>
        <control shapeId="3517" r:id="rId28" name="CheckBox28"/>
      </mc:Fallback>
    </mc:AlternateContent>
    <mc:AlternateContent xmlns:mc="http://schemas.openxmlformats.org/markup-compatibility/2006">
      <mc:Choice Requires="x14">
        <control shapeId="3510" r:id="rId30" name="CheckBox21">
          <controlPr defaultSize="0" autoLine="0" autoPict="0" linkedCell="Results!$G$239" r:id="rId31">
            <anchor moveWithCells="1">
              <from>
                <xdr:col>9</xdr:col>
                <xdr:colOff>9525</xdr:colOff>
                <xdr:row>132</xdr:row>
                <xdr:rowOff>47625</xdr:rowOff>
              </from>
              <to>
                <xdr:col>15</xdr:col>
                <xdr:colOff>352425</xdr:colOff>
                <xdr:row>133</xdr:row>
                <xdr:rowOff>95250</xdr:rowOff>
              </to>
            </anchor>
          </controlPr>
        </control>
      </mc:Choice>
      <mc:Fallback>
        <control shapeId="3510" r:id="rId30" name="CheckBox21"/>
      </mc:Fallback>
    </mc:AlternateContent>
    <mc:AlternateContent xmlns:mc="http://schemas.openxmlformats.org/markup-compatibility/2006">
      <mc:Choice Requires="x14">
        <control shapeId="3509" r:id="rId32" name="CheckBox20">
          <controlPr defaultSize="0" autoLine="0" linkedCell="Results!$G$238" r:id="rId33">
            <anchor moveWithCells="1">
              <from>
                <xdr:col>9</xdr:col>
                <xdr:colOff>9525</xdr:colOff>
                <xdr:row>131</xdr:row>
                <xdr:rowOff>28575</xdr:rowOff>
              </from>
              <to>
                <xdr:col>14</xdr:col>
                <xdr:colOff>438150</xdr:colOff>
                <xdr:row>132</xdr:row>
                <xdr:rowOff>76200</xdr:rowOff>
              </to>
            </anchor>
          </controlPr>
        </control>
      </mc:Choice>
      <mc:Fallback>
        <control shapeId="3509" r:id="rId32" name="CheckBox20"/>
      </mc:Fallback>
    </mc:AlternateContent>
    <mc:AlternateContent xmlns:mc="http://schemas.openxmlformats.org/markup-compatibility/2006">
      <mc:Choice Requires="x14">
        <control shapeId="3508" r:id="rId34" name="CheckBox19">
          <controlPr defaultSize="0" autoLine="0" linkedCell="Results!$G$237" r:id="rId35">
            <anchor moveWithCells="1">
              <from>
                <xdr:col>9</xdr:col>
                <xdr:colOff>9525</xdr:colOff>
                <xdr:row>130</xdr:row>
                <xdr:rowOff>9525</xdr:rowOff>
              </from>
              <to>
                <xdr:col>14</xdr:col>
                <xdr:colOff>438150</xdr:colOff>
                <xdr:row>131</xdr:row>
                <xdr:rowOff>57150</xdr:rowOff>
              </to>
            </anchor>
          </controlPr>
        </control>
      </mc:Choice>
      <mc:Fallback>
        <control shapeId="3508" r:id="rId34" name="CheckBox19"/>
      </mc:Fallback>
    </mc:AlternateContent>
    <mc:AlternateContent xmlns:mc="http://schemas.openxmlformats.org/markup-compatibility/2006">
      <mc:Choice Requires="x14">
        <control shapeId="3507" r:id="rId36" name="OptionButton122">
          <controlPr defaultSize="0" autoLine="0" autoPict="0" linkedCell="Results!$G$235" r:id="rId37">
            <anchor moveWithCells="1">
              <from>
                <xdr:col>5</xdr:col>
                <xdr:colOff>9525</xdr:colOff>
                <xdr:row>133</xdr:row>
                <xdr:rowOff>66675</xdr:rowOff>
              </from>
              <to>
                <xdr:col>7</xdr:col>
                <xdr:colOff>333375</xdr:colOff>
                <xdr:row>134</xdr:row>
                <xdr:rowOff>114300</xdr:rowOff>
              </to>
            </anchor>
          </controlPr>
        </control>
      </mc:Choice>
      <mc:Fallback>
        <control shapeId="3507" r:id="rId36" name="OptionButton122"/>
      </mc:Fallback>
    </mc:AlternateContent>
    <mc:AlternateContent xmlns:mc="http://schemas.openxmlformats.org/markup-compatibility/2006">
      <mc:Choice Requires="x14">
        <control shapeId="3506" r:id="rId38" name="OptionButton121">
          <controlPr defaultSize="0" autoLine="0" linkedCell="Results!$G$231" r:id="rId39">
            <anchor moveWithCells="1">
              <from>
                <xdr:col>1</xdr:col>
                <xdr:colOff>9525</xdr:colOff>
                <xdr:row>133</xdr:row>
                <xdr:rowOff>9525</xdr:rowOff>
              </from>
              <to>
                <xdr:col>2</xdr:col>
                <xdr:colOff>0</xdr:colOff>
                <xdr:row>134</xdr:row>
                <xdr:rowOff>57150</xdr:rowOff>
              </to>
            </anchor>
          </controlPr>
        </control>
      </mc:Choice>
      <mc:Fallback>
        <control shapeId="3506" r:id="rId38" name="OptionButton121"/>
      </mc:Fallback>
    </mc:AlternateContent>
    <mc:AlternateContent xmlns:mc="http://schemas.openxmlformats.org/markup-compatibility/2006">
      <mc:Choice Requires="x14">
        <control shapeId="3505" r:id="rId40" name="OptionButton120">
          <controlPr defaultSize="0" autoLine="0" linkedCell="Results!$G$230" r:id="rId41">
            <anchor moveWithCells="1">
              <from>
                <xdr:col>0</xdr:col>
                <xdr:colOff>9525</xdr:colOff>
                <xdr:row>133</xdr:row>
                <xdr:rowOff>9525</xdr:rowOff>
              </from>
              <to>
                <xdr:col>1</xdr:col>
                <xdr:colOff>0</xdr:colOff>
                <xdr:row>134</xdr:row>
                <xdr:rowOff>57150</xdr:rowOff>
              </to>
            </anchor>
          </controlPr>
        </control>
      </mc:Choice>
      <mc:Fallback>
        <control shapeId="3505" r:id="rId40" name="OptionButton120"/>
      </mc:Fallback>
    </mc:AlternateContent>
    <mc:AlternateContent xmlns:mc="http://schemas.openxmlformats.org/markup-compatibility/2006">
      <mc:Choice Requires="x14">
        <control shapeId="3502" r:id="rId42" name="OptionButton119">
          <controlPr defaultSize="0" autoLine="0" autoPict="0" linkedCell="Results!$G$234" r:id="rId43">
            <anchor moveWithCells="1">
              <from>
                <xdr:col>5</xdr:col>
                <xdr:colOff>9525</xdr:colOff>
                <xdr:row>132</xdr:row>
                <xdr:rowOff>47625</xdr:rowOff>
              </from>
              <to>
                <xdr:col>7</xdr:col>
                <xdr:colOff>333375</xdr:colOff>
                <xdr:row>133</xdr:row>
                <xdr:rowOff>95250</xdr:rowOff>
              </to>
            </anchor>
          </controlPr>
        </control>
      </mc:Choice>
      <mc:Fallback>
        <control shapeId="3502" r:id="rId42" name="OptionButton119"/>
      </mc:Fallback>
    </mc:AlternateContent>
    <mc:AlternateContent xmlns:mc="http://schemas.openxmlformats.org/markup-compatibility/2006">
      <mc:Choice Requires="x14">
        <control shapeId="3501" r:id="rId44" name="OptionButton118">
          <controlPr defaultSize="0" autoLine="0" autoPict="0" linkedCell="Results!$G$233" r:id="rId45">
            <anchor moveWithCells="1">
              <from>
                <xdr:col>5</xdr:col>
                <xdr:colOff>9525</xdr:colOff>
                <xdr:row>131</xdr:row>
                <xdr:rowOff>28575</xdr:rowOff>
              </from>
              <to>
                <xdr:col>7</xdr:col>
                <xdr:colOff>333375</xdr:colOff>
                <xdr:row>132</xdr:row>
                <xdr:rowOff>76200</xdr:rowOff>
              </to>
            </anchor>
          </controlPr>
        </control>
      </mc:Choice>
      <mc:Fallback>
        <control shapeId="3501" r:id="rId44" name="OptionButton118"/>
      </mc:Fallback>
    </mc:AlternateContent>
    <mc:AlternateContent xmlns:mc="http://schemas.openxmlformats.org/markup-compatibility/2006">
      <mc:Choice Requires="x14">
        <control shapeId="3500" r:id="rId46" name="OptionButton117">
          <controlPr defaultSize="0" autoLine="0" autoPict="0" linkedCell="Results!$G$232" r:id="rId47">
            <anchor moveWithCells="1">
              <from>
                <xdr:col>5</xdr:col>
                <xdr:colOff>9525</xdr:colOff>
                <xdr:row>130</xdr:row>
                <xdr:rowOff>9525</xdr:rowOff>
              </from>
              <to>
                <xdr:col>7</xdr:col>
                <xdr:colOff>333375</xdr:colOff>
                <xdr:row>131</xdr:row>
                <xdr:rowOff>57150</xdr:rowOff>
              </to>
            </anchor>
          </controlPr>
        </control>
      </mc:Choice>
      <mc:Fallback>
        <control shapeId="3500" r:id="rId46" name="OptionButton117"/>
      </mc:Fallback>
    </mc:AlternateContent>
    <mc:AlternateContent xmlns:mc="http://schemas.openxmlformats.org/markup-compatibility/2006">
      <mc:Choice Requires="x14">
        <control shapeId="3256" r:id="rId48" name="OptionButton25">
          <controlPr defaultSize="0" autoLine="0" linkedCell="Results!$G$99" r:id="rId49">
            <anchor moveWithCells="1">
              <from>
                <xdr:col>5</xdr:col>
                <xdr:colOff>9525</xdr:colOff>
                <xdr:row>31</xdr:row>
                <xdr:rowOff>28575</xdr:rowOff>
              </from>
              <to>
                <xdr:col>7</xdr:col>
                <xdr:colOff>333375</xdr:colOff>
                <xdr:row>32</xdr:row>
                <xdr:rowOff>76200</xdr:rowOff>
              </to>
            </anchor>
          </controlPr>
        </control>
      </mc:Choice>
      <mc:Fallback>
        <control shapeId="3256" r:id="rId48" name="OptionButton25"/>
      </mc:Fallback>
    </mc:AlternateContent>
    <mc:AlternateContent xmlns:mc="http://schemas.openxmlformats.org/markup-compatibility/2006">
      <mc:Choice Requires="x14">
        <control shapeId="3255" r:id="rId50" name="OptionButton24">
          <controlPr defaultSize="0" autoLine="0" linkedCell="Results!$G$98" r:id="rId51">
            <anchor moveWithCells="1">
              <from>
                <xdr:col>5</xdr:col>
                <xdr:colOff>9525</xdr:colOff>
                <xdr:row>30</xdr:row>
                <xdr:rowOff>9525</xdr:rowOff>
              </from>
              <to>
                <xdr:col>7</xdr:col>
                <xdr:colOff>333375</xdr:colOff>
                <xdr:row>31</xdr:row>
                <xdr:rowOff>57150</xdr:rowOff>
              </to>
            </anchor>
          </controlPr>
        </control>
      </mc:Choice>
      <mc:Fallback>
        <control shapeId="3255" r:id="rId50" name="OptionButton24"/>
      </mc:Fallback>
    </mc:AlternateContent>
    <mc:AlternateContent xmlns:mc="http://schemas.openxmlformats.org/markup-compatibility/2006">
      <mc:Choice Requires="x14">
        <control shapeId="3254" r:id="rId52" name="CheckBox4">
          <controlPr defaultSize="0" autoLine="0" linkedCell="Results!$G$96" r:id="rId53">
            <anchor moveWithCells="1">
              <from>
                <xdr:col>0</xdr:col>
                <xdr:colOff>9525</xdr:colOff>
                <xdr:row>31</xdr:row>
                <xdr:rowOff>28575</xdr:rowOff>
              </from>
              <to>
                <xdr:col>1</xdr:col>
                <xdr:colOff>314325</xdr:colOff>
                <xdr:row>32</xdr:row>
                <xdr:rowOff>76200</xdr:rowOff>
              </to>
            </anchor>
          </controlPr>
        </control>
      </mc:Choice>
      <mc:Fallback>
        <control shapeId="3254" r:id="rId52" name="CheckBox4"/>
      </mc:Fallback>
    </mc:AlternateContent>
    <mc:AlternateContent xmlns:mc="http://schemas.openxmlformats.org/markup-compatibility/2006">
      <mc:Choice Requires="x14">
        <control shapeId="3253" r:id="rId54" name="CheckBox3">
          <controlPr defaultSize="0" autoLine="0" linkedCell="Results!$G$94" r:id="rId55">
            <anchor moveWithCells="1">
              <from>
                <xdr:col>0</xdr:col>
                <xdr:colOff>9525</xdr:colOff>
                <xdr:row>30</xdr:row>
                <xdr:rowOff>9525</xdr:rowOff>
              </from>
              <to>
                <xdr:col>1</xdr:col>
                <xdr:colOff>314325</xdr:colOff>
                <xdr:row>31</xdr:row>
                <xdr:rowOff>57150</xdr:rowOff>
              </to>
            </anchor>
          </controlPr>
        </control>
      </mc:Choice>
      <mc:Fallback>
        <control shapeId="3253" r:id="rId54" name="CheckBox3"/>
      </mc:Fallback>
    </mc:AlternateContent>
    <mc:AlternateContent xmlns:mc="http://schemas.openxmlformats.org/markup-compatibility/2006">
      <mc:Choice Requires="x14">
        <control shapeId="3241" r:id="rId56" name="CheckBox48">
          <controlPr defaultSize="0" autoLine="0" linkedCell="Results!$G$93" r:id="rId57">
            <anchor moveWithCells="1">
              <from>
                <xdr:col>11</xdr:col>
                <xdr:colOff>9525</xdr:colOff>
                <xdr:row>31</xdr:row>
                <xdr:rowOff>47625</xdr:rowOff>
              </from>
              <to>
                <xdr:col>15</xdr:col>
                <xdr:colOff>495300</xdr:colOff>
                <xdr:row>32</xdr:row>
                <xdr:rowOff>95250</xdr:rowOff>
              </to>
            </anchor>
          </controlPr>
        </control>
      </mc:Choice>
      <mc:Fallback>
        <control shapeId="3241" r:id="rId56" name="CheckBox48"/>
      </mc:Fallback>
    </mc:AlternateContent>
    <mc:AlternateContent xmlns:mc="http://schemas.openxmlformats.org/markup-compatibility/2006">
      <mc:Choice Requires="x14">
        <control shapeId="3236" r:id="rId58" name="OptionButton15">
          <controlPr defaultSize="0" autoLine="0" linkedCell="Results!$G$82" r:id="rId59">
            <anchor moveWithCells="1">
              <from>
                <xdr:col>7</xdr:col>
                <xdr:colOff>9525</xdr:colOff>
                <xdr:row>28</xdr:row>
                <xdr:rowOff>28575</xdr:rowOff>
              </from>
              <to>
                <xdr:col>9</xdr:col>
                <xdr:colOff>333375</xdr:colOff>
                <xdr:row>29</xdr:row>
                <xdr:rowOff>76200</xdr:rowOff>
              </to>
            </anchor>
          </controlPr>
        </control>
      </mc:Choice>
      <mc:Fallback>
        <control shapeId="3236" r:id="rId58" name="OptionButton15"/>
      </mc:Fallback>
    </mc:AlternateContent>
    <mc:AlternateContent xmlns:mc="http://schemas.openxmlformats.org/markup-compatibility/2006">
      <mc:Choice Requires="x14">
        <control shapeId="3235" r:id="rId60" name="OptionButton14">
          <controlPr defaultSize="0" autoLine="0" linkedCell="Results!$G$81" r:id="rId61">
            <anchor moveWithCells="1">
              <from>
                <xdr:col>7</xdr:col>
                <xdr:colOff>9525</xdr:colOff>
                <xdr:row>27</xdr:row>
                <xdr:rowOff>9525</xdr:rowOff>
              </from>
              <to>
                <xdr:col>9</xdr:col>
                <xdr:colOff>333375</xdr:colOff>
                <xdr:row>28</xdr:row>
                <xdr:rowOff>57150</xdr:rowOff>
              </to>
            </anchor>
          </controlPr>
        </control>
      </mc:Choice>
      <mc:Fallback>
        <control shapeId="3235" r:id="rId60" name="OptionButton14"/>
      </mc:Fallback>
    </mc:AlternateContent>
    <mc:AlternateContent xmlns:mc="http://schemas.openxmlformats.org/markup-compatibility/2006">
      <mc:Choice Requires="x14">
        <control shapeId="3234" r:id="rId62" name="OptionButton13">
          <controlPr defaultSize="0" autoLine="0" linkedCell="Results!$G$80" r:id="rId63">
            <anchor moveWithCells="1">
              <from>
                <xdr:col>7</xdr:col>
                <xdr:colOff>9525</xdr:colOff>
                <xdr:row>24</xdr:row>
                <xdr:rowOff>66675</xdr:rowOff>
              </from>
              <to>
                <xdr:col>9</xdr:col>
                <xdr:colOff>333375</xdr:colOff>
                <xdr:row>25</xdr:row>
                <xdr:rowOff>114300</xdr:rowOff>
              </to>
            </anchor>
          </controlPr>
        </control>
      </mc:Choice>
      <mc:Fallback>
        <control shapeId="3234" r:id="rId62" name="OptionButton13"/>
      </mc:Fallback>
    </mc:AlternateContent>
    <mc:AlternateContent xmlns:mc="http://schemas.openxmlformats.org/markup-compatibility/2006">
      <mc:Choice Requires="x14">
        <control shapeId="3233" r:id="rId64" name="OptionButton12">
          <controlPr defaultSize="0" autoLine="0" linkedCell="Results!$G$79" r:id="rId65">
            <anchor moveWithCells="1">
              <from>
                <xdr:col>7</xdr:col>
                <xdr:colOff>9525</xdr:colOff>
                <xdr:row>23</xdr:row>
                <xdr:rowOff>47625</xdr:rowOff>
              </from>
              <to>
                <xdr:col>9</xdr:col>
                <xdr:colOff>333375</xdr:colOff>
                <xdr:row>24</xdr:row>
                <xdr:rowOff>95250</xdr:rowOff>
              </to>
            </anchor>
          </controlPr>
        </control>
      </mc:Choice>
      <mc:Fallback>
        <control shapeId="3233" r:id="rId64" name="OptionButton12"/>
      </mc:Fallback>
    </mc:AlternateContent>
    <mc:AlternateContent xmlns:mc="http://schemas.openxmlformats.org/markup-compatibility/2006">
      <mc:Choice Requires="x14">
        <control shapeId="3232" r:id="rId66" name="OptionButton11">
          <controlPr defaultSize="0" autoLine="0" linkedCell="Results!$G$78" r:id="rId67">
            <anchor moveWithCells="1">
              <from>
                <xdr:col>7</xdr:col>
                <xdr:colOff>9525</xdr:colOff>
                <xdr:row>22</xdr:row>
                <xdr:rowOff>28575</xdr:rowOff>
              </from>
              <to>
                <xdr:col>9</xdr:col>
                <xdr:colOff>333375</xdr:colOff>
                <xdr:row>23</xdr:row>
                <xdr:rowOff>76200</xdr:rowOff>
              </to>
            </anchor>
          </controlPr>
        </control>
      </mc:Choice>
      <mc:Fallback>
        <control shapeId="3232" r:id="rId66" name="OptionButton11"/>
      </mc:Fallback>
    </mc:AlternateContent>
    <mc:AlternateContent xmlns:mc="http://schemas.openxmlformats.org/markup-compatibility/2006">
      <mc:Choice Requires="x14">
        <control shapeId="3231" r:id="rId68" name="OptionButton10">
          <controlPr defaultSize="0" autoLine="0" linkedCell="Results!$G$77" r:id="rId69">
            <anchor moveWithCells="1">
              <from>
                <xdr:col>7</xdr:col>
                <xdr:colOff>9525</xdr:colOff>
                <xdr:row>21</xdr:row>
                <xdr:rowOff>9525</xdr:rowOff>
              </from>
              <to>
                <xdr:col>9</xdr:col>
                <xdr:colOff>333375</xdr:colOff>
                <xdr:row>22</xdr:row>
                <xdr:rowOff>57150</xdr:rowOff>
              </to>
            </anchor>
          </controlPr>
        </control>
      </mc:Choice>
      <mc:Fallback>
        <control shapeId="3231" r:id="rId68" name="OptionButton10"/>
      </mc:Fallback>
    </mc:AlternateContent>
    <mc:AlternateContent xmlns:mc="http://schemas.openxmlformats.org/markup-compatibility/2006">
      <mc:Choice Requires="x14">
        <control shapeId="3230" r:id="rId70" name="CheckBox8">
          <controlPr defaultSize="0" autoLine="0" linkedCell="Results!$G$92" r:id="rId71">
            <anchor moveWithCells="1">
              <from>
                <xdr:col>11</xdr:col>
                <xdr:colOff>9525</xdr:colOff>
                <xdr:row>30</xdr:row>
                <xdr:rowOff>28575</xdr:rowOff>
              </from>
              <to>
                <xdr:col>15</xdr:col>
                <xdr:colOff>495300</xdr:colOff>
                <xdr:row>31</xdr:row>
                <xdr:rowOff>76200</xdr:rowOff>
              </to>
            </anchor>
          </controlPr>
        </control>
      </mc:Choice>
      <mc:Fallback>
        <control shapeId="3230" r:id="rId70" name="CheckBox8"/>
      </mc:Fallback>
    </mc:AlternateContent>
    <mc:AlternateContent xmlns:mc="http://schemas.openxmlformats.org/markup-compatibility/2006">
      <mc:Choice Requires="x14">
        <control shapeId="3229" r:id="rId72" name="CheckBox7">
          <controlPr defaultSize="0" autoLine="0" linkedCell="Results!$G$91" r:id="rId73">
            <anchor moveWithCells="1">
              <from>
                <xdr:col>11</xdr:col>
                <xdr:colOff>9525</xdr:colOff>
                <xdr:row>29</xdr:row>
                <xdr:rowOff>9525</xdr:rowOff>
              </from>
              <to>
                <xdr:col>15</xdr:col>
                <xdr:colOff>495300</xdr:colOff>
                <xdr:row>30</xdr:row>
                <xdr:rowOff>57150</xdr:rowOff>
              </to>
            </anchor>
          </controlPr>
        </control>
      </mc:Choice>
      <mc:Fallback>
        <control shapeId="3229" r:id="rId72" name="CheckBox7"/>
      </mc:Fallback>
    </mc:AlternateContent>
    <mc:AlternateContent xmlns:mc="http://schemas.openxmlformats.org/markup-compatibility/2006">
      <mc:Choice Requires="x14">
        <control shapeId="3228" r:id="rId74" name="OptionButton23">
          <controlPr defaultSize="0" autoLine="0" linkedCell="Results!$G$90" r:id="rId75">
            <anchor moveWithCells="1">
              <from>
                <xdr:col>14</xdr:col>
                <xdr:colOff>9525</xdr:colOff>
                <xdr:row>26</xdr:row>
                <xdr:rowOff>47625</xdr:rowOff>
              </from>
              <to>
                <xdr:col>16</xdr:col>
                <xdr:colOff>333375</xdr:colOff>
                <xdr:row>27</xdr:row>
                <xdr:rowOff>95250</xdr:rowOff>
              </to>
            </anchor>
          </controlPr>
        </control>
      </mc:Choice>
      <mc:Fallback>
        <control shapeId="3228" r:id="rId74" name="OptionButton23"/>
      </mc:Fallback>
    </mc:AlternateContent>
    <mc:AlternateContent xmlns:mc="http://schemas.openxmlformats.org/markup-compatibility/2006">
      <mc:Choice Requires="x14">
        <control shapeId="3227" r:id="rId76" name="OptionButton22">
          <controlPr defaultSize="0" autoLine="0" linkedCell="Results!$G$89" r:id="rId77">
            <anchor moveWithCells="1">
              <from>
                <xdr:col>14</xdr:col>
                <xdr:colOff>9525</xdr:colOff>
                <xdr:row>25</xdr:row>
                <xdr:rowOff>28575</xdr:rowOff>
              </from>
              <to>
                <xdr:col>16</xdr:col>
                <xdr:colOff>333375</xdr:colOff>
                <xdr:row>26</xdr:row>
                <xdr:rowOff>76200</xdr:rowOff>
              </to>
            </anchor>
          </controlPr>
        </control>
      </mc:Choice>
      <mc:Fallback>
        <control shapeId="3227" r:id="rId76" name="OptionButton22"/>
      </mc:Fallback>
    </mc:AlternateContent>
    <mc:AlternateContent xmlns:mc="http://schemas.openxmlformats.org/markup-compatibility/2006">
      <mc:Choice Requires="x14">
        <control shapeId="3226" r:id="rId78" name="OptionButton21">
          <controlPr defaultSize="0" autoLine="0" linkedCell="Results!$G$88" r:id="rId79">
            <anchor moveWithCells="1">
              <from>
                <xdr:col>14</xdr:col>
                <xdr:colOff>9525</xdr:colOff>
                <xdr:row>24</xdr:row>
                <xdr:rowOff>9525</xdr:rowOff>
              </from>
              <to>
                <xdr:col>16</xdr:col>
                <xdr:colOff>333375</xdr:colOff>
                <xdr:row>25</xdr:row>
                <xdr:rowOff>57150</xdr:rowOff>
              </to>
            </anchor>
          </controlPr>
        </control>
      </mc:Choice>
      <mc:Fallback>
        <control shapeId="3226" r:id="rId78" name="OptionButton21"/>
      </mc:Fallback>
    </mc:AlternateContent>
    <mc:AlternateContent xmlns:mc="http://schemas.openxmlformats.org/markup-compatibility/2006">
      <mc:Choice Requires="x14">
        <control shapeId="3220" r:id="rId80" name="OptionButton20">
          <controlPr defaultSize="0" autoLine="0" linkedCell="Results!$G$87" r:id="rId81">
            <anchor moveWithCells="1">
              <from>
                <xdr:col>11</xdr:col>
                <xdr:colOff>9525</xdr:colOff>
                <xdr:row>26</xdr:row>
                <xdr:rowOff>47625</xdr:rowOff>
              </from>
              <to>
                <xdr:col>13</xdr:col>
                <xdr:colOff>333375</xdr:colOff>
                <xdr:row>27</xdr:row>
                <xdr:rowOff>95250</xdr:rowOff>
              </to>
            </anchor>
          </controlPr>
        </control>
      </mc:Choice>
      <mc:Fallback>
        <control shapeId="3220" r:id="rId80" name="OptionButton20"/>
      </mc:Fallback>
    </mc:AlternateContent>
    <mc:AlternateContent xmlns:mc="http://schemas.openxmlformats.org/markup-compatibility/2006">
      <mc:Choice Requires="x14">
        <control shapeId="3219" r:id="rId82" name="OptionButton19">
          <controlPr defaultSize="0" autoLine="0" linkedCell="Results!$G$86" r:id="rId83">
            <anchor moveWithCells="1">
              <from>
                <xdr:col>11</xdr:col>
                <xdr:colOff>9525</xdr:colOff>
                <xdr:row>25</xdr:row>
                <xdr:rowOff>28575</xdr:rowOff>
              </from>
              <to>
                <xdr:col>13</xdr:col>
                <xdr:colOff>333375</xdr:colOff>
                <xdr:row>26</xdr:row>
                <xdr:rowOff>76200</xdr:rowOff>
              </to>
            </anchor>
          </controlPr>
        </control>
      </mc:Choice>
      <mc:Fallback>
        <control shapeId="3219" r:id="rId82" name="OptionButton19"/>
      </mc:Fallback>
    </mc:AlternateContent>
    <mc:AlternateContent xmlns:mc="http://schemas.openxmlformats.org/markup-compatibility/2006">
      <mc:Choice Requires="x14">
        <control shapeId="3218" r:id="rId84" name="OptionButton18">
          <controlPr defaultSize="0" autoLine="0" linkedCell="Results!$G$85" r:id="rId85">
            <anchor moveWithCells="1">
              <from>
                <xdr:col>11</xdr:col>
                <xdr:colOff>9525</xdr:colOff>
                <xdr:row>24</xdr:row>
                <xdr:rowOff>9525</xdr:rowOff>
              </from>
              <to>
                <xdr:col>13</xdr:col>
                <xdr:colOff>333375</xdr:colOff>
                <xdr:row>25</xdr:row>
                <xdr:rowOff>57150</xdr:rowOff>
              </to>
            </anchor>
          </controlPr>
        </control>
      </mc:Choice>
      <mc:Fallback>
        <control shapeId="3218" r:id="rId84" name="OptionButton18"/>
      </mc:Fallback>
    </mc:AlternateContent>
    <mc:AlternateContent xmlns:mc="http://schemas.openxmlformats.org/markup-compatibility/2006">
      <mc:Choice Requires="x14">
        <control shapeId="3210" r:id="rId86" name="OptionButton17">
          <controlPr defaultSize="0" autoLine="0" linkedCell="Results!$G$84" r:id="rId87">
            <anchor moveWithCells="1">
              <from>
                <xdr:col>11</xdr:col>
                <xdr:colOff>9525</xdr:colOff>
                <xdr:row>21</xdr:row>
                <xdr:rowOff>28575</xdr:rowOff>
              </from>
              <to>
                <xdr:col>13</xdr:col>
                <xdr:colOff>438150</xdr:colOff>
                <xdr:row>22</xdr:row>
                <xdr:rowOff>76200</xdr:rowOff>
              </to>
            </anchor>
          </controlPr>
        </control>
      </mc:Choice>
      <mc:Fallback>
        <control shapeId="3210" r:id="rId86" name="OptionButton17"/>
      </mc:Fallback>
    </mc:AlternateContent>
    <mc:AlternateContent xmlns:mc="http://schemas.openxmlformats.org/markup-compatibility/2006">
      <mc:Choice Requires="x14">
        <control shapeId="3209" r:id="rId88" name="OptionButton16">
          <controlPr defaultSize="0" autoLine="0" linkedCell="Results!$G$83" r:id="rId89">
            <anchor moveWithCells="1">
              <from>
                <xdr:col>11</xdr:col>
                <xdr:colOff>9525</xdr:colOff>
                <xdr:row>20</xdr:row>
                <xdr:rowOff>9525</xdr:rowOff>
              </from>
              <to>
                <xdr:col>13</xdr:col>
                <xdr:colOff>438150</xdr:colOff>
                <xdr:row>21</xdr:row>
                <xdr:rowOff>57150</xdr:rowOff>
              </to>
            </anchor>
          </controlPr>
        </control>
      </mc:Choice>
      <mc:Fallback>
        <control shapeId="3209" r:id="rId88" name="OptionButton16"/>
      </mc:Fallback>
    </mc:AlternateContent>
    <mc:AlternateContent xmlns:mc="http://schemas.openxmlformats.org/markup-compatibility/2006">
      <mc:Choice Requires="x14">
        <control shapeId="3196" r:id="rId90" name="OptionButton9">
          <controlPr defaultSize="0" autoLine="0" autoPict="0" linkedCell="Results!$G$67" r:id="rId91">
            <anchor moveWithCells="1">
              <from>
                <xdr:col>13</xdr:col>
                <xdr:colOff>9525</xdr:colOff>
                <xdr:row>12</xdr:row>
                <xdr:rowOff>47625</xdr:rowOff>
              </from>
              <to>
                <xdr:col>15</xdr:col>
                <xdr:colOff>0</xdr:colOff>
                <xdr:row>13</xdr:row>
                <xdr:rowOff>95250</xdr:rowOff>
              </to>
            </anchor>
          </controlPr>
        </control>
      </mc:Choice>
      <mc:Fallback>
        <control shapeId="3196" r:id="rId90" name="OptionButton9"/>
      </mc:Fallback>
    </mc:AlternateContent>
    <mc:AlternateContent xmlns:mc="http://schemas.openxmlformats.org/markup-compatibility/2006">
      <mc:Choice Requires="x14">
        <control shapeId="3195" r:id="rId92" name="OptionButton8">
          <controlPr defaultSize="0" autoLine="0" autoPict="0" linkedCell="Results!$G$66" r:id="rId93">
            <anchor moveWithCells="1">
              <from>
                <xdr:col>13</xdr:col>
                <xdr:colOff>9525</xdr:colOff>
                <xdr:row>11</xdr:row>
                <xdr:rowOff>28575</xdr:rowOff>
              </from>
              <to>
                <xdr:col>15</xdr:col>
                <xdr:colOff>0</xdr:colOff>
                <xdr:row>12</xdr:row>
                <xdr:rowOff>76200</xdr:rowOff>
              </to>
            </anchor>
          </controlPr>
        </control>
      </mc:Choice>
      <mc:Fallback>
        <control shapeId="3195" r:id="rId92" name="OptionButton8"/>
      </mc:Fallback>
    </mc:AlternateContent>
    <mc:AlternateContent xmlns:mc="http://schemas.openxmlformats.org/markup-compatibility/2006">
      <mc:Choice Requires="x14">
        <control shapeId="3194" r:id="rId94" name="OptionButton7">
          <controlPr defaultSize="0" autoLine="0" autoPict="0" linkedCell="Results!$G$65" r:id="rId95">
            <anchor moveWithCells="1">
              <from>
                <xdr:col>13</xdr:col>
                <xdr:colOff>9525</xdr:colOff>
                <xdr:row>10</xdr:row>
                <xdr:rowOff>9525</xdr:rowOff>
              </from>
              <to>
                <xdr:col>15</xdr:col>
                <xdr:colOff>0</xdr:colOff>
                <xdr:row>11</xdr:row>
                <xdr:rowOff>57150</xdr:rowOff>
              </to>
            </anchor>
          </controlPr>
        </control>
      </mc:Choice>
      <mc:Fallback>
        <control shapeId="3194" r:id="rId94" name="OptionButton7"/>
      </mc:Fallback>
    </mc:AlternateContent>
    <mc:AlternateContent xmlns:mc="http://schemas.openxmlformats.org/markup-compatibility/2006">
      <mc:Choice Requires="x14">
        <control shapeId="3189" r:id="rId96" name="CheckBox47">
          <controlPr defaultSize="0" autoLine="0" linkedCell="Results!$G$75" r:id="rId97">
            <anchor moveWithCells="1">
              <from>
                <xdr:col>2</xdr:col>
                <xdr:colOff>9525</xdr:colOff>
                <xdr:row>24</xdr:row>
                <xdr:rowOff>85725</xdr:rowOff>
              </from>
              <to>
                <xdr:col>4</xdr:col>
                <xdr:colOff>0</xdr:colOff>
                <xdr:row>25</xdr:row>
                <xdr:rowOff>133350</xdr:rowOff>
              </to>
            </anchor>
          </controlPr>
        </control>
      </mc:Choice>
      <mc:Fallback>
        <control shapeId="3189" r:id="rId96" name="CheckBox47"/>
      </mc:Fallback>
    </mc:AlternateContent>
    <mc:AlternateContent xmlns:mc="http://schemas.openxmlformats.org/markup-compatibility/2006">
      <mc:Choice Requires="x14">
        <control shapeId="3188" r:id="rId98" name="CheckBox46">
          <controlPr defaultSize="0" autoLine="0" linkedCell="Results!$G$74" r:id="rId99">
            <anchor moveWithCells="1">
              <from>
                <xdr:col>2</xdr:col>
                <xdr:colOff>9525</xdr:colOff>
                <xdr:row>23</xdr:row>
                <xdr:rowOff>66675</xdr:rowOff>
              </from>
              <to>
                <xdr:col>4</xdr:col>
                <xdr:colOff>0</xdr:colOff>
                <xdr:row>24</xdr:row>
                <xdr:rowOff>114300</xdr:rowOff>
              </to>
            </anchor>
          </controlPr>
        </control>
      </mc:Choice>
      <mc:Fallback>
        <control shapeId="3188" r:id="rId98" name="CheckBox46"/>
      </mc:Fallback>
    </mc:AlternateContent>
    <mc:AlternateContent xmlns:mc="http://schemas.openxmlformats.org/markup-compatibility/2006">
      <mc:Choice Requires="x14">
        <control shapeId="3187" r:id="rId100" name="CheckBox45">
          <controlPr defaultSize="0" autoLine="0" linkedCell="Results!$G$73" r:id="rId101">
            <anchor moveWithCells="1">
              <from>
                <xdr:col>2</xdr:col>
                <xdr:colOff>9525</xdr:colOff>
                <xdr:row>22</xdr:row>
                <xdr:rowOff>47625</xdr:rowOff>
              </from>
              <to>
                <xdr:col>4</xdr:col>
                <xdr:colOff>0</xdr:colOff>
                <xdr:row>23</xdr:row>
                <xdr:rowOff>95250</xdr:rowOff>
              </to>
            </anchor>
          </controlPr>
        </control>
      </mc:Choice>
      <mc:Fallback>
        <control shapeId="3187" r:id="rId100" name="CheckBox45"/>
      </mc:Fallback>
    </mc:AlternateContent>
    <mc:AlternateContent xmlns:mc="http://schemas.openxmlformats.org/markup-compatibility/2006">
      <mc:Choice Requires="x14">
        <control shapeId="3186" r:id="rId102" name="CheckBox44">
          <controlPr defaultSize="0" autoLine="0" linkedCell="Results!$G$72" r:id="rId103">
            <anchor moveWithCells="1">
              <from>
                <xdr:col>2</xdr:col>
                <xdr:colOff>9525</xdr:colOff>
                <xdr:row>21</xdr:row>
                <xdr:rowOff>28575</xdr:rowOff>
              </from>
              <to>
                <xdr:col>4</xdr:col>
                <xdr:colOff>0</xdr:colOff>
                <xdr:row>22</xdr:row>
                <xdr:rowOff>76200</xdr:rowOff>
              </to>
            </anchor>
          </controlPr>
        </control>
      </mc:Choice>
      <mc:Fallback>
        <control shapeId="3186" r:id="rId102" name="CheckBox44"/>
      </mc:Fallback>
    </mc:AlternateContent>
    <mc:AlternateContent xmlns:mc="http://schemas.openxmlformats.org/markup-compatibility/2006">
      <mc:Choice Requires="x14">
        <control shapeId="3185" r:id="rId104" name="CheckBox43">
          <controlPr defaultSize="0" autoLine="0" linkedCell="Results!$G$71" r:id="rId105">
            <anchor moveWithCells="1">
              <from>
                <xdr:col>2</xdr:col>
                <xdr:colOff>9525</xdr:colOff>
                <xdr:row>20</xdr:row>
                <xdr:rowOff>9525</xdr:rowOff>
              </from>
              <to>
                <xdr:col>4</xdr:col>
                <xdr:colOff>0</xdr:colOff>
                <xdr:row>21</xdr:row>
                <xdr:rowOff>57150</xdr:rowOff>
              </to>
            </anchor>
          </controlPr>
        </control>
      </mc:Choice>
      <mc:Fallback>
        <control shapeId="3185" r:id="rId104" name="CheckBox43"/>
      </mc:Fallback>
    </mc:AlternateContent>
    <mc:AlternateContent xmlns:mc="http://schemas.openxmlformats.org/markup-compatibility/2006">
      <mc:Choice Requires="x14">
        <control shapeId="3183" r:id="rId106" name="CheckBox42">
          <controlPr defaultSize="0" autoLine="0" linkedCell="Results!$G$70" r:id="rId107">
            <anchor moveWithCells="1">
              <from>
                <xdr:col>0</xdr:col>
                <xdr:colOff>9525</xdr:colOff>
                <xdr:row>22</xdr:row>
                <xdr:rowOff>47625</xdr:rowOff>
              </from>
              <to>
                <xdr:col>2</xdr:col>
                <xdr:colOff>0</xdr:colOff>
                <xdr:row>23</xdr:row>
                <xdr:rowOff>95250</xdr:rowOff>
              </to>
            </anchor>
          </controlPr>
        </control>
      </mc:Choice>
      <mc:Fallback>
        <control shapeId="3183" r:id="rId106" name="CheckBox42"/>
      </mc:Fallback>
    </mc:AlternateContent>
    <mc:AlternateContent xmlns:mc="http://schemas.openxmlformats.org/markup-compatibility/2006">
      <mc:Choice Requires="x14">
        <control shapeId="3182" r:id="rId108" name="CheckBox41">
          <controlPr defaultSize="0" autoLine="0" linkedCell="Results!$G$69" r:id="rId109">
            <anchor moveWithCells="1">
              <from>
                <xdr:col>0</xdr:col>
                <xdr:colOff>9525</xdr:colOff>
                <xdr:row>21</xdr:row>
                <xdr:rowOff>28575</xdr:rowOff>
              </from>
              <to>
                <xdr:col>2</xdr:col>
                <xdr:colOff>0</xdr:colOff>
                <xdr:row>22</xdr:row>
                <xdr:rowOff>76200</xdr:rowOff>
              </to>
            </anchor>
          </controlPr>
        </control>
      </mc:Choice>
      <mc:Fallback>
        <control shapeId="3182" r:id="rId108" name="CheckBox41"/>
      </mc:Fallback>
    </mc:AlternateContent>
    <mc:AlternateContent xmlns:mc="http://schemas.openxmlformats.org/markup-compatibility/2006">
      <mc:Choice Requires="x14">
        <control shapeId="3181" r:id="rId110" name="CheckBox40">
          <controlPr defaultSize="0" autoLine="0" linkedCell="Results!$G$68" r:id="rId111">
            <anchor moveWithCells="1">
              <from>
                <xdr:col>0</xdr:col>
                <xdr:colOff>9525</xdr:colOff>
                <xdr:row>20</xdr:row>
                <xdr:rowOff>9525</xdr:rowOff>
              </from>
              <to>
                <xdr:col>2</xdr:col>
                <xdr:colOff>0</xdr:colOff>
                <xdr:row>21</xdr:row>
                <xdr:rowOff>57150</xdr:rowOff>
              </to>
            </anchor>
          </controlPr>
        </control>
      </mc:Choice>
      <mc:Fallback>
        <control shapeId="3181" r:id="rId110" name="CheckBox40"/>
      </mc:Fallback>
    </mc:AlternateContent>
    <mc:AlternateContent xmlns:mc="http://schemas.openxmlformats.org/markup-compatibility/2006">
      <mc:Choice Requires="x14">
        <control shapeId="3171" r:id="rId112" name="CheckBox1">
          <controlPr defaultSize="0" autoLine="0" linkedCell="Results!$G$56" r:id="rId113">
            <anchor moveWithCells="1">
              <from>
                <xdr:col>0</xdr:col>
                <xdr:colOff>9525</xdr:colOff>
                <xdr:row>10</xdr:row>
                <xdr:rowOff>9525</xdr:rowOff>
              </from>
              <to>
                <xdr:col>3</xdr:col>
                <xdr:colOff>590550</xdr:colOff>
                <xdr:row>11</xdr:row>
                <xdr:rowOff>57150</xdr:rowOff>
              </to>
            </anchor>
          </controlPr>
        </control>
      </mc:Choice>
      <mc:Fallback>
        <control shapeId="3171" r:id="rId112" name="CheckBox1"/>
      </mc:Fallback>
    </mc:AlternateContent>
    <mc:AlternateContent xmlns:mc="http://schemas.openxmlformats.org/markup-compatibility/2006">
      <mc:Choice Requires="x14">
        <control shapeId="3170" r:id="rId114" name="CheckBox2">
          <controlPr defaultSize="0" autoLine="0" linkedCell="Results!$G$57" r:id="rId115">
            <anchor moveWithCells="1">
              <from>
                <xdr:col>0</xdr:col>
                <xdr:colOff>9525</xdr:colOff>
                <xdr:row>11</xdr:row>
                <xdr:rowOff>28575</xdr:rowOff>
              </from>
              <to>
                <xdr:col>3</xdr:col>
                <xdr:colOff>590550</xdr:colOff>
                <xdr:row>12</xdr:row>
                <xdr:rowOff>76200</xdr:rowOff>
              </to>
            </anchor>
          </controlPr>
        </control>
      </mc:Choice>
      <mc:Fallback>
        <control shapeId="3170" r:id="rId114" name="CheckBox2"/>
      </mc:Fallback>
    </mc:AlternateContent>
    <mc:AlternateContent xmlns:mc="http://schemas.openxmlformats.org/markup-compatibility/2006">
      <mc:Choice Requires="x14">
        <control shapeId="3277" r:id="rId116" name="OptionButton34">
          <controlPr defaultSize="0" autoLine="0" linkedCell="Results!$G$59" r:id="rId117">
            <anchor moveWithCells="1">
              <from>
                <xdr:col>7</xdr:col>
                <xdr:colOff>9525</xdr:colOff>
                <xdr:row>10</xdr:row>
                <xdr:rowOff>9525</xdr:rowOff>
              </from>
              <to>
                <xdr:col>9</xdr:col>
                <xdr:colOff>333375</xdr:colOff>
                <xdr:row>11</xdr:row>
                <xdr:rowOff>57150</xdr:rowOff>
              </to>
            </anchor>
          </controlPr>
        </control>
      </mc:Choice>
      <mc:Fallback>
        <control shapeId="3277" r:id="rId116" name="OptionButton34"/>
      </mc:Fallback>
    </mc:AlternateContent>
    <mc:AlternateContent xmlns:mc="http://schemas.openxmlformats.org/markup-compatibility/2006">
      <mc:Choice Requires="x14">
        <control shapeId="3278" r:id="rId118" name="OptionButton35">
          <controlPr defaultSize="0" autoLine="0" linkedCell="Results!$G$60" r:id="rId119">
            <anchor moveWithCells="1">
              <from>
                <xdr:col>7</xdr:col>
                <xdr:colOff>9525</xdr:colOff>
                <xdr:row>11</xdr:row>
                <xdr:rowOff>28575</xdr:rowOff>
              </from>
              <to>
                <xdr:col>9</xdr:col>
                <xdr:colOff>333375</xdr:colOff>
                <xdr:row>12</xdr:row>
                <xdr:rowOff>76200</xdr:rowOff>
              </to>
            </anchor>
          </controlPr>
        </control>
      </mc:Choice>
      <mc:Fallback>
        <control shapeId="3278" r:id="rId118" name="OptionButton35"/>
      </mc:Fallback>
    </mc:AlternateContent>
    <mc:AlternateContent xmlns:mc="http://schemas.openxmlformats.org/markup-compatibility/2006">
      <mc:Choice Requires="x14">
        <control shapeId="3279" r:id="rId120" name="OptionButton36">
          <controlPr defaultSize="0" autoLine="0" linkedCell="Results!$G$61" r:id="rId121">
            <anchor moveWithCells="1">
              <from>
                <xdr:col>7</xdr:col>
                <xdr:colOff>9525</xdr:colOff>
                <xdr:row>12</xdr:row>
                <xdr:rowOff>47625</xdr:rowOff>
              </from>
              <to>
                <xdr:col>9</xdr:col>
                <xdr:colOff>333375</xdr:colOff>
                <xdr:row>13</xdr:row>
                <xdr:rowOff>95250</xdr:rowOff>
              </to>
            </anchor>
          </controlPr>
        </control>
      </mc:Choice>
      <mc:Fallback>
        <control shapeId="3279" r:id="rId120" name="OptionButton36"/>
      </mc:Fallback>
    </mc:AlternateContent>
    <mc:AlternateContent xmlns:mc="http://schemas.openxmlformats.org/markup-compatibility/2006">
      <mc:Choice Requires="x14">
        <control shapeId="3280" r:id="rId122" name="OptionButton37">
          <controlPr defaultSize="0" autoLine="0" linkedCell="Results!$G$62" r:id="rId123">
            <anchor moveWithCells="1">
              <from>
                <xdr:col>7</xdr:col>
                <xdr:colOff>9525</xdr:colOff>
                <xdr:row>13</xdr:row>
                <xdr:rowOff>66675</xdr:rowOff>
              </from>
              <to>
                <xdr:col>9</xdr:col>
                <xdr:colOff>333375</xdr:colOff>
                <xdr:row>14</xdr:row>
                <xdr:rowOff>114300</xdr:rowOff>
              </to>
            </anchor>
          </controlPr>
        </control>
      </mc:Choice>
      <mc:Fallback>
        <control shapeId="3280" r:id="rId122" name="OptionButton37"/>
      </mc:Fallback>
    </mc:AlternateContent>
    <mc:AlternateContent xmlns:mc="http://schemas.openxmlformats.org/markup-compatibility/2006">
      <mc:Choice Requires="x14">
        <control shapeId="3283" r:id="rId124" name="OptionButton38">
          <controlPr defaultSize="0" autoLine="0" linkedCell="Results!$G$63" r:id="rId125">
            <anchor moveWithCells="1">
              <from>
                <xdr:col>10</xdr:col>
                <xdr:colOff>9525</xdr:colOff>
                <xdr:row>10</xdr:row>
                <xdr:rowOff>9525</xdr:rowOff>
              </from>
              <to>
                <xdr:col>12</xdr:col>
                <xdr:colOff>333375</xdr:colOff>
                <xdr:row>11</xdr:row>
                <xdr:rowOff>57150</xdr:rowOff>
              </to>
            </anchor>
          </controlPr>
        </control>
      </mc:Choice>
      <mc:Fallback>
        <control shapeId="3283" r:id="rId124" name="OptionButton38"/>
      </mc:Fallback>
    </mc:AlternateContent>
    <mc:AlternateContent xmlns:mc="http://schemas.openxmlformats.org/markup-compatibility/2006">
      <mc:Choice Requires="x14">
        <control shapeId="3284" r:id="rId126" name="OptionButton39">
          <controlPr defaultSize="0" autoLine="0" linkedCell="Results!$G$64" r:id="rId127">
            <anchor moveWithCells="1">
              <from>
                <xdr:col>10</xdr:col>
                <xdr:colOff>9525</xdr:colOff>
                <xdr:row>11</xdr:row>
                <xdr:rowOff>28575</xdr:rowOff>
              </from>
              <to>
                <xdr:col>12</xdr:col>
                <xdr:colOff>333375</xdr:colOff>
                <xdr:row>12</xdr:row>
                <xdr:rowOff>76200</xdr:rowOff>
              </to>
            </anchor>
          </controlPr>
        </control>
      </mc:Choice>
      <mc:Fallback>
        <control shapeId="3284" r:id="rId126" name="OptionButton39"/>
      </mc:Fallback>
    </mc:AlternateContent>
    <mc:AlternateContent xmlns:mc="http://schemas.openxmlformats.org/markup-compatibility/2006">
      <mc:Choice Requires="x14">
        <control shapeId="3288" r:id="rId128" name="OptionButton40">
          <controlPr defaultSize="0" autoLine="0" linkedCell="Results!$G$107" r:id="rId129">
            <anchor moveWithCells="1">
              <from>
                <xdr:col>5</xdr:col>
                <xdr:colOff>9525</xdr:colOff>
                <xdr:row>35</xdr:row>
                <xdr:rowOff>9525</xdr:rowOff>
              </from>
              <to>
                <xdr:col>7</xdr:col>
                <xdr:colOff>333375</xdr:colOff>
                <xdr:row>36</xdr:row>
                <xdr:rowOff>57150</xdr:rowOff>
              </to>
            </anchor>
          </controlPr>
        </control>
      </mc:Choice>
      <mc:Fallback>
        <control shapeId="3288" r:id="rId128" name="OptionButton40"/>
      </mc:Fallback>
    </mc:AlternateContent>
    <mc:AlternateContent xmlns:mc="http://schemas.openxmlformats.org/markup-compatibility/2006">
      <mc:Choice Requires="x14">
        <control shapeId="3289" r:id="rId130" name="OptionButton41">
          <controlPr defaultSize="0" autoLine="0" linkedCell="Results!$G$108" r:id="rId131">
            <anchor moveWithCells="1">
              <from>
                <xdr:col>5</xdr:col>
                <xdr:colOff>9525</xdr:colOff>
                <xdr:row>36</xdr:row>
                <xdr:rowOff>28575</xdr:rowOff>
              </from>
              <to>
                <xdr:col>7</xdr:col>
                <xdr:colOff>333375</xdr:colOff>
                <xdr:row>37</xdr:row>
                <xdr:rowOff>76200</xdr:rowOff>
              </to>
            </anchor>
          </controlPr>
        </control>
      </mc:Choice>
      <mc:Fallback>
        <control shapeId="3289" r:id="rId130" name="OptionButton41"/>
      </mc:Fallback>
    </mc:AlternateContent>
    <mc:AlternateContent xmlns:mc="http://schemas.openxmlformats.org/markup-compatibility/2006">
      <mc:Choice Requires="x14">
        <control shapeId="3290" r:id="rId132" name="OptionButton42">
          <controlPr defaultSize="0" autoLine="0" linkedCell="Results!$G$109" r:id="rId133">
            <anchor moveWithCells="1">
              <from>
                <xdr:col>5</xdr:col>
                <xdr:colOff>9525</xdr:colOff>
                <xdr:row>39</xdr:row>
                <xdr:rowOff>9525</xdr:rowOff>
              </from>
              <to>
                <xdr:col>7</xdr:col>
                <xdr:colOff>333375</xdr:colOff>
                <xdr:row>40</xdr:row>
                <xdr:rowOff>57150</xdr:rowOff>
              </to>
            </anchor>
          </controlPr>
        </control>
      </mc:Choice>
      <mc:Fallback>
        <control shapeId="3290" r:id="rId132" name="OptionButton42"/>
      </mc:Fallback>
    </mc:AlternateContent>
    <mc:AlternateContent xmlns:mc="http://schemas.openxmlformats.org/markup-compatibility/2006">
      <mc:Choice Requires="x14">
        <control shapeId="3291" r:id="rId134" name="OptionButton43">
          <controlPr defaultSize="0" autoLine="0" linkedCell="Results!$G$110" r:id="rId135">
            <anchor moveWithCells="1">
              <from>
                <xdr:col>5</xdr:col>
                <xdr:colOff>9525</xdr:colOff>
                <xdr:row>40</xdr:row>
                <xdr:rowOff>28575</xdr:rowOff>
              </from>
              <to>
                <xdr:col>7</xdr:col>
                <xdr:colOff>333375</xdr:colOff>
                <xdr:row>41</xdr:row>
                <xdr:rowOff>76200</xdr:rowOff>
              </to>
            </anchor>
          </controlPr>
        </control>
      </mc:Choice>
      <mc:Fallback>
        <control shapeId="3291" r:id="rId134" name="OptionButton43"/>
      </mc:Fallback>
    </mc:AlternateContent>
    <mc:AlternateContent xmlns:mc="http://schemas.openxmlformats.org/markup-compatibility/2006">
      <mc:Choice Requires="x14">
        <control shapeId="3292" r:id="rId136" name="OptionButton44">
          <controlPr defaultSize="0" autoLine="0" linkedCell="Results!$G$111" r:id="rId137">
            <anchor moveWithCells="1">
              <from>
                <xdr:col>5</xdr:col>
                <xdr:colOff>9525</xdr:colOff>
                <xdr:row>41</xdr:row>
                <xdr:rowOff>47625</xdr:rowOff>
              </from>
              <to>
                <xdr:col>7</xdr:col>
                <xdr:colOff>333375</xdr:colOff>
                <xdr:row>42</xdr:row>
                <xdr:rowOff>95250</xdr:rowOff>
              </to>
            </anchor>
          </controlPr>
        </control>
      </mc:Choice>
      <mc:Fallback>
        <control shapeId="3292" r:id="rId136" name="OptionButton44"/>
      </mc:Fallback>
    </mc:AlternateContent>
    <mc:AlternateContent xmlns:mc="http://schemas.openxmlformats.org/markup-compatibility/2006">
      <mc:Choice Requires="x14">
        <control shapeId="3293" r:id="rId138" name="OptionButton45">
          <controlPr defaultSize="0" autoLine="0" linkedCell="Results!$G$112" r:id="rId139">
            <anchor moveWithCells="1">
              <from>
                <xdr:col>9</xdr:col>
                <xdr:colOff>9525</xdr:colOff>
                <xdr:row>35</xdr:row>
                <xdr:rowOff>9525</xdr:rowOff>
              </from>
              <to>
                <xdr:col>11</xdr:col>
                <xdr:colOff>333375</xdr:colOff>
                <xdr:row>36</xdr:row>
                <xdr:rowOff>57150</xdr:rowOff>
              </to>
            </anchor>
          </controlPr>
        </control>
      </mc:Choice>
      <mc:Fallback>
        <control shapeId="3293" r:id="rId138" name="OptionButton45"/>
      </mc:Fallback>
    </mc:AlternateContent>
    <mc:AlternateContent xmlns:mc="http://schemas.openxmlformats.org/markup-compatibility/2006">
      <mc:Choice Requires="x14">
        <control shapeId="3294" r:id="rId140" name="OptionButton46">
          <controlPr defaultSize="0" autoLine="0" linkedCell="Results!$G$113" r:id="rId141">
            <anchor moveWithCells="1">
              <from>
                <xdr:col>9</xdr:col>
                <xdr:colOff>9525</xdr:colOff>
                <xdr:row>36</xdr:row>
                <xdr:rowOff>28575</xdr:rowOff>
              </from>
              <to>
                <xdr:col>11</xdr:col>
                <xdr:colOff>333375</xdr:colOff>
                <xdr:row>37</xdr:row>
                <xdr:rowOff>76200</xdr:rowOff>
              </to>
            </anchor>
          </controlPr>
        </control>
      </mc:Choice>
      <mc:Fallback>
        <control shapeId="3294" r:id="rId140" name="OptionButton46"/>
      </mc:Fallback>
    </mc:AlternateContent>
    <mc:AlternateContent xmlns:mc="http://schemas.openxmlformats.org/markup-compatibility/2006">
      <mc:Choice Requires="x14">
        <control shapeId="3295" r:id="rId142" name="OptionButton47">
          <controlPr defaultSize="0" autoLine="0" linkedCell="Results!$G$114" r:id="rId143">
            <anchor moveWithCells="1">
              <from>
                <xdr:col>9</xdr:col>
                <xdr:colOff>9525</xdr:colOff>
                <xdr:row>39</xdr:row>
                <xdr:rowOff>9525</xdr:rowOff>
              </from>
              <to>
                <xdr:col>11</xdr:col>
                <xdr:colOff>333375</xdr:colOff>
                <xdr:row>40</xdr:row>
                <xdr:rowOff>57150</xdr:rowOff>
              </to>
            </anchor>
          </controlPr>
        </control>
      </mc:Choice>
      <mc:Fallback>
        <control shapeId="3295" r:id="rId142" name="OptionButton47"/>
      </mc:Fallback>
    </mc:AlternateContent>
    <mc:AlternateContent xmlns:mc="http://schemas.openxmlformats.org/markup-compatibility/2006">
      <mc:Choice Requires="x14">
        <control shapeId="3296" r:id="rId144" name="OptionButton48">
          <controlPr defaultSize="0" autoLine="0" linkedCell="Results!$G$115" r:id="rId145">
            <anchor moveWithCells="1">
              <from>
                <xdr:col>9</xdr:col>
                <xdr:colOff>9525</xdr:colOff>
                <xdr:row>40</xdr:row>
                <xdr:rowOff>28575</xdr:rowOff>
              </from>
              <to>
                <xdr:col>11</xdr:col>
                <xdr:colOff>333375</xdr:colOff>
                <xdr:row>41</xdr:row>
                <xdr:rowOff>76200</xdr:rowOff>
              </to>
            </anchor>
          </controlPr>
        </control>
      </mc:Choice>
      <mc:Fallback>
        <control shapeId="3296" r:id="rId144" name="OptionButton48"/>
      </mc:Fallback>
    </mc:AlternateContent>
    <mc:AlternateContent xmlns:mc="http://schemas.openxmlformats.org/markup-compatibility/2006">
      <mc:Choice Requires="x14">
        <control shapeId="3297" r:id="rId146" name="OptionButton49">
          <controlPr defaultSize="0" autoLine="0" linkedCell="Results!$G$116" r:id="rId147">
            <anchor moveWithCells="1">
              <from>
                <xdr:col>9</xdr:col>
                <xdr:colOff>9525</xdr:colOff>
                <xdr:row>41</xdr:row>
                <xdr:rowOff>47625</xdr:rowOff>
              </from>
              <to>
                <xdr:col>11</xdr:col>
                <xdr:colOff>333375</xdr:colOff>
                <xdr:row>42</xdr:row>
                <xdr:rowOff>95250</xdr:rowOff>
              </to>
            </anchor>
          </controlPr>
        </control>
      </mc:Choice>
      <mc:Fallback>
        <control shapeId="3297" r:id="rId146" name="OptionButton49"/>
      </mc:Fallback>
    </mc:AlternateContent>
    <mc:AlternateContent xmlns:mc="http://schemas.openxmlformats.org/markup-compatibility/2006">
      <mc:Choice Requires="x14">
        <control shapeId="3298" r:id="rId148" name="OptionButton50">
          <controlPr defaultSize="0" autoLine="0" linkedCell="Results!$G$117" r:id="rId149">
            <anchor moveWithCells="1">
              <from>
                <xdr:col>9</xdr:col>
                <xdr:colOff>9525</xdr:colOff>
                <xdr:row>44</xdr:row>
                <xdr:rowOff>9525</xdr:rowOff>
              </from>
              <to>
                <xdr:col>11</xdr:col>
                <xdr:colOff>438150</xdr:colOff>
                <xdr:row>45</xdr:row>
                <xdr:rowOff>57150</xdr:rowOff>
              </to>
            </anchor>
          </controlPr>
        </control>
      </mc:Choice>
      <mc:Fallback>
        <control shapeId="3298" r:id="rId148" name="OptionButton50"/>
      </mc:Fallback>
    </mc:AlternateContent>
    <mc:AlternateContent xmlns:mc="http://schemas.openxmlformats.org/markup-compatibility/2006">
      <mc:Choice Requires="x14">
        <control shapeId="3299" r:id="rId150" name="OptionButton51">
          <controlPr defaultSize="0" autoLine="0" linkedCell="Results!$G$118" r:id="rId151">
            <anchor moveWithCells="1">
              <from>
                <xdr:col>9</xdr:col>
                <xdr:colOff>9525</xdr:colOff>
                <xdr:row>45</xdr:row>
                <xdr:rowOff>28575</xdr:rowOff>
              </from>
              <to>
                <xdr:col>11</xdr:col>
                <xdr:colOff>438150</xdr:colOff>
                <xdr:row>46</xdr:row>
                <xdr:rowOff>76200</xdr:rowOff>
              </to>
            </anchor>
          </controlPr>
        </control>
      </mc:Choice>
      <mc:Fallback>
        <control shapeId="3299" r:id="rId150" name="OptionButton51"/>
      </mc:Fallback>
    </mc:AlternateContent>
    <mc:AlternateContent xmlns:mc="http://schemas.openxmlformats.org/markup-compatibility/2006">
      <mc:Choice Requires="x14">
        <control shapeId="3300" r:id="rId152" name="OptionButton52">
          <controlPr defaultSize="0" autoLine="0" linkedCell="Results!$G$130" r:id="rId153">
            <anchor moveWithCells="1">
              <from>
                <xdr:col>5</xdr:col>
                <xdr:colOff>9525</xdr:colOff>
                <xdr:row>45</xdr:row>
                <xdr:rowOff>9525</xdr:rowOff>
              </from>
              <to>
                <xdr:col>7</xdr:col>
                <xdr:colOff>333375</xdr:colOff>
                <xdr:row>46</xdr:row>
                <xdr:rowOff>57150</xdr:rowOff>
              </to>
            </anchor>
          </controlPr>
        </control>
      </mc:Choice>
      <mc:Fallback>
        <control shapeId="3300" r:id="rId152" name="OptionButton52"/>
      </mc:Fallback>
    </mc:AlternateContent>
    <mc:AlternateContent xmlns:mc="http://schemas.openxmlformats.org/markup-compatibility/2006">
      <mc:Choice Requires="x14">
        <control shapeId="3301" r:id="rId154" name="OptionButton53">
          <controlPr defaultSize="0" autoLine="0" linkedCell="Results!$G$131" r:id="rId155">
            <anchor moveWithCells="1">
              <from>
                <xdr:col>5</xdr:col>
                <xdr:colOff>9525</xdr:colOff>
                <xdr:row>46</xdr:row>
                <xdr:rowOff>28575</xdr:rowOff>
              </from>
              <to>
                <xdr:col>7</xdr:col>
                <xdr:colOff>333375</xdr:colOff>
                <xdr:row>47</xdr:row>
                <xdr:rowOff>76200</xdr:rowOff>
              </to>
            </anchor>
          </controlPr>
        </control>
      </mc:Choice>
      <mc:Fallback>
        <control shapeId="3301" r:id="rId154" name="OptionButton53"/>
      </mc:Fallback>
    </mc:AlternateContent>
    <mc:AlternateContent xmlns:mc="http://schemas.openxmlformats.org/markup-compatibility/2006">
      <mc:Choice Requires="x14">
        <control shapeId="3304" r:id="rId156" name="OptionButton54">
          <controlPr defaultSize="0" autoLine="0" linkedCell="Results!$G$119" r:id="rId157">
            <anchor moveWithCells="1">
              <from>
                <xdr:col>14</xdr:col>
                <xdr:colOff>9525</xdr:colOff>
                <xdr:row>35</xdr:row>
                <xdr:rowOff>9525</xdr:rowOff>
              </from>
              <to>
                <xdr:col>16</xdr:col>
                <xdr:colOff>333375</xdr:colOff>
                <xdr:row>36</xdr:row>
                <xdr:rowOff>57150</xdr:rowOff>
              </to>
            </anchor>
          </controlPr>
        </control>
      </mc:Choice>
      <mc:Fallback>
        <control shapeId="3304" r:id="rId156" name="OptionButton54"/>
      </mc:Fallback>
    </mc:AlternateContent>
    <mc:AlternateContent xmlns:mc="http://schemas.openxmlformats.org/markup-compatibility/2006">
      <mc:Choice Requires="x14">
        <control shapeId="3305" r:id="rId158" name="OptionButton55">
          <controlPr defaultSize="0" autoLine="0" linkedCell="Results!$G$120" r:id="rId159">
            <anchor moveWithCells="1">
              <from>
                <xdr:col>14</xdr:col>
                <xdr:colOff>9525</xdr:colOff>
                <xdr:row>36</xdr:row>
                <xdr:rowOff>28575</xdr:rowOff>
              </from>
              <to>
                <xdr:col>16</xdr:col>
                <xdr:colOff>333375</xdr:colOff>
                <xdr:row>37</xdr:row>
                <xdr:rowOff>76200</xdr:rowOff>
              </to>
            </anchor>
          </controlPr>
        </control>
      </mc:Choice>
      <mc:Fallback>
        <control shapeId="3305" r:id="rId158" name="OptionButton55"/>
      </mc:Fallback>
    </mc:AlternateContent>
    <mc:AlternateContent xmlns:mc="http://schemas.openxmlformats.org/markup-compatibility/2006">
      <mc:Choice Requires="x14">
        <control shapeId="3306" r:id="rId160" name="OptionButton56">
          <controlPr defaultSize="0" autoLine="0" linkedCell="Results!$G$121" r:id="rId161">
            <anchor moveWithCells="1">
              <from>
                <xdr:col>14</xdr:col>
                <xdr:colOff>9525</xdr:colOff>
                <xdr:row>39</xdr:row>
                <xdr:rowOff>9525</xdr:rowOff>
              </from>
              <to>
                <xdr:col>16</xdr:col>
                <xdr:colOff>333375</xdr:colOff>
                <xdr:row>40</xdr:row>
                <xdr:rowOff>57150</xdr:rowOff>
              </to>
            </anchor>
          </controlPr>
        </control>
      </mc:Choice>
      <mc:Fallback>
        <control shapeId="3306" r:id="rId160" name="OptionButton56"/>
      </mc:Fallback>
    </mc:AlternateContent>
    <mc:AlternateContent xmlns:mc="http://schemas.openxmlformats.org/markup-compatibility/2006">
      <mc:Choice Requires="x14">
        <control shapeId="3307" r:id="rId162" name="OptionButton57">
          <controlPr defaultSize="0" autoLine="0" linkedCell="Results!$G$122" r:id="rId163">
            <anchor moveWithCells="1">
              <from>
                <xdr:col>14</xdr:col>
                <xdr:colOff>9525</xdr:colOff>
                <xdr:row>40</xdr:row>
                <xdr:rowOff>28575</xdr:rowOff>
              </from>
              <to>
                <xdr:col>16</xdr:col>
                <xdr:colOff>333375</xdr:colOff>
                <xdr:row>41</xdr:row>
                <xdr:rowOff>76200</xdr:rowOff>
              </to>
            </anchor>
          </controlPr>
        </control>
      </mc:Choice>
      <mc:Fallback>
        <control shapeId="3307" r:id="rId162" name="OptionButton57"/>
      </mc:Fallback>
    </mc:AlternateContent>
    <mc:AlternateContent xmlns:mc="http://schemas.openxmlformats.org/markup-compatibility/2006">
      <mc:Choice Requires="x14">
        <control shapeId="3308" r:id="rId164" name="OptionButton58">
          <controlPr defaultSize="0" autoLine="0" linkedCell="Results!$G$123" r:id="rId165">
            <anchor moveWithCells="1">
              <from>
                <xdr:col>14</xdr:col>
                <xdr:colOff>9525</xdr:colOff>
                <xdr:row>41</xdr:row>
                <xdr:rowOff>47625</xdr:rowOff>
              </from>
              <to>
                <xdr:col>16</xdr:col>
                <xdr:colOff>333375</xdr:colOff>
                <xdr:row>42</xdr:row>
                <xdr:rowOff>95250</xdr:rowOff>
              </to>
            </anchor>
          </controlPr>
        </control>
      </mc:Choice>
      <mc:Fallback>
        <control shapeId="3308" r:id="rId164" name="OptionButton58"/>
      </mc:Fallback>
    </mc:AlternateContent>
    <mc:AlternateContent xmlns:mc="http://schemas.openxmlformats.org/markup-compatibility/2006">
      <mc:Choice Requires="x14">
        <control shapeId="3309" r:id="rId166" name="CheckBox5">
          <controlPr defaultSize="0" autoLine="0" autoPict="0" linkedCell="Results!$G$132" r:id="rId167">
            <anchor moveWithCells="1">
              <from>
                <xdr:col>5</xdr:col>
                <xdr:colOff>9525</xdr:colOff>
                <xdr:row>49</xdr:row>
                <xdr:rowOff>9525</xdr:rowOff>
              </from>
              <to>
                <xdr:col>9</xdr:col>
                <xdr:colOff>314325</xdr:colOff>
                <xdr:row>50</xdr:row>
                <xdr:rowOff>57150</xdr:rowOff>
              </to>
            </anchor>
          </controlPr>
        </control>
      </mc:Choice>
      <mc:Fallback>
        <control shapeId="3309" r:id="rId166" name="CheckBox5"/>
      </mc:Fallback>
    </mc:AlternateContent>
    <mc:AlternateContent xmlns:mc="http://schemas.openxmlformats.org/markup-compatibility/2006">
      <mc:Choice Requires="x14">
        <control shapeId="3310" r:id="rId168" name="CheckBox6">
          <controlPr defaultSize="0" autoLine="0" autoPict="0" linkedCell="Results!$G$133" r:id="rId169">
            <anchor moveWithCells="1">
              <from>
                <xdr:col>5</xdr:col>
                <xdr:colOff>9525</xdr:colOff>
                <xdr:row>50</xdr:row>
                <xdr:rowOff>28575</xdr:rowOff>
              </from>
              <to>
                <xdr:col>9</xdr:col>
                <xdr:colOff>314325</xdr:colOff>
                <xdr:row>51</xdr:row>
                <xdr:rowOff>76200</xdr:rowOff>
              </to>
            </anchor>
          </controlPr>
        </control>
      </mc:Choice>
      <mc:Fallback>
        <control shapeId="3310" r:id="rId168" name="CheckBox6"/>
      </mc:Fallback>
    </mc:AlternateContent>
    <mc:AlternateContent xmlns:mc="http://schemas.openxmlformats.org/markup-compatibility/2006">
      <mc:Choice Requires="x14">
        <control shapeId="3311" r:id="rId170" name="CheckBox9">
          <controlPr defaultSize="0" autoLine="0" autoPict="0" linkedCell="Results!$G$134" r:id="rId171">
            <anchor moveWithCells="1">
              <from>
                <xdr:col>5</xdr:col>
                <xdr:colOff>9525</xdr:colOff>
                <xdr:row>51</xdr:row>
                <xdr:rowOff>47625</xdr:rowOff>
              </from>
              <to>
                <xdr:col>8</xdr:col>
                <xdr:colOff>561975</xdr:colOff>
                <xdr:row>52</xdr:row>
                <xdr:rowOff>95250</xdr:rowOff>
              </to>
            </anchor>
          </controlPr>
        </control>
      </mc:Choice>
      <mc:Fallback>
        <control shapeId="3311" r:id="rId170" name="CheckBox9"/>
      </mc:Fallback>
    </mc:AlternateContent>
    <mc:AlternateContent xmlns:mc="http://schemas.openxmlformats.org/markup-compatibility/2006">
      <mc:Choice Requires="x14">
        <control shapeId="3312" r:id="rId172" name="CheckBox10">
          <controlPr defaultSize="0" autoLine="0" autoPict="0" linkedCell="Results!$G$135" r:id="rId173">
            <anchor moveWithCells="1">
              <from>
                <xdr:col>5</xdr:col>
                <xdr:colOff>9525</xdr:colOff>
                <xdr:row>52</xdr:row>
                <xdr:rowOff>66675</xdr:rowOff>
              </from>
              <to>
                <xdr:col>8</xdr:col>
                <xdr:colOff>561975</xdr:colOff>
                <xdr:row>53</xdr:row>
                <xdr:rowOff>114300</xdr:rowOff>
              </to>
            </anchor>
          </controlPr>
        </control>
      </mc:Choice>
      <mc:Fallback>
        <control shapeId="3312" r:id="rId172" name="CheckBox10"/>
      </mc:Fallback>
    </mc:AlternateContent>
    <mc:AlternateContent xmlns:mc="http://schemas.openxmlformats.org/markup-compatibility/2006">
      <mc:Choice Requires="x14">
        <control shapeId="3316" r:id="rId174" name="OptionButton59">
          <controlPr defaultSize="0" autoLine="0" linkedCell="Results!$G$138" r:id="rId175">
            <anchor moveWithCells="1">
              <from>
                <xdr:col>0</xdr:col>
                <xdr:colOff>9525</xdr:colOff>
                <xdr:row>57</xdr:row>
                <xdr:rowOff>9525</xdr:rowOff>
              </from>
              <to>
                <xdr:col>2</xdr:col>
                <xdr:colOff>333375</xdr:colOff>
                <xdr:row>58</xdr:row>
                <xdr:rowOff>57150</xdr:rowOff>
              </to>
            </anchor>
          </controlPr>
        </control>
      </mc:Choice>
      <mc:Fallback>
        <control shapeId="3316" r:id="rId174" name="OptionButton59"/>
      </mc:Fallback>
    </mc:AlternateContent>
    <mc:AlternateContent xmlns:mc="http://schemas.openxmlformats.org/markup-compatibility/2006">
      <mc:Choice Requires="x14">
        <control shapeId="3317" r:id="rId176" name="OptionButton60">
          <controlPr defaultSize="0" autoLine="0" linkedCell="Results!$G$139" r:id="rId177">
            <anchor moveWithCells="1">
              <from>
                <xdr:col>0</xdr:col>
                <xdr:colOff>9525</xdr:colOff>
                <xdr:row>58</xdr:row>
                <xdr:rowOff>28575</xdr:rowOff>
              </from>
              <to>
                <xdr:col>2</xdr:col>
                <xdr:colOff>333375</xdr:colOff>
                <xdr:row>59</xdr:row>
                <xdr:rowOff>76200</xdr:rowOff>
              </to>
            </anchor>
          </controlPr>
        </control>
      </mc:Choice>
      <mc:Fallback>
        <control shapeId="3317" r:id="rId176" name="OptionButton60"/>
      </mc:Fallback>
    </mc:AlternateContent>
    <mc:AlternateContent xmlns:mc="http://schemas.openxmlformats.org/markup-compatibility/2006">
      <mc:Choice Requires="x14">
        <control shapeId="3318" r:id="rId178" name="OptionButton61">
          <controlPr defaultSize="0" autoLine="0" linkedCell="Results!$G$140" r:id="rId179">
            <anchor moveWithCells="1">
              <from>
                <xdr:col>0</xdr:col>
                <xdr:colOff>9525</xdr:colOff>
                <xdr:row>59</xdr:row>
                <xdr:rowOff>47625</xdr:rowOff>
              </from>
              <to>
                <xdr:col>2</xdr:col>
                <xdr:colOff>333375</xdr:colOff>
                <xdr:row>60</xdr:row>
                <xdr:rowOff>95250</xdr:rowOff>
              </to>
            </anchor>
          </controlPr>
        </control>
      </mc:Choice>
      <mc:Fallback>
        <control shapeId="3318" r:id="rId178" name="OptionButton61"/>
      </mc:Fallback>
    </mc:AlternateContent>
    <mc:AlternateContent xmlns:mc="http://schemas.openxmlformats.org/markup-compatibility/2006">
      <mc:Choice Requires="x14">
        <control shapeId="3319" r:id="rId180" name="CheckBox11">
          <controlPr defaultSize="0" autoLine="0" autoPict="0" linkedCell="Results!$G$150" r:id="rId181">
            <anchor moveWithCells="1">
              <from>
                <xdr:col>8</xdr:col>
                <xdr:colOff>9525</xdr:colOff>
                <xdr:row>57</xdr:row>
                <xdr:rowOff>9525</xdr:rowOff>
              </from>
              <to>
                <xdr:col>10</xdr:col>
                <xdr:colOff>0</xdr:colOff>
                <xdr:row>58</xdr:row>
                <xdr:rowOff>57150</xdr:rowOff>
              </to>
            </anchor>
          </controlPr>
        </control>
      </mc:Choice>
      <mc:Fallback>
        <control shapeId="3319" r:id="rId180" name="CheckBox11"/>
      </mc:Fallback>
    </mc:AlternateContent>
    <mc:AlternateContent xmlns:mc="http://schemas.openxmlformats.org/markup-compatibility/2006">
      <mc:Choice Requires="x14">
        <control shapeId="3320" r:id="rId182" name="CheckBox12">
          <controlPr defaultSize="0" autoLine="0" autoPict="0" linkedCell="Results!$G$151" r:id="rId183">
            <anchor moveWithCells="1">
              <from>
                <xdr:col>8</xdr:col>
                <xdr:colOff>9525</xdr:colOff>
                <xdr:row>58</xdr:row>
                <xdr:rowOff>28575</xdr:rowOff>
              </from>
              <to>
                <xdr:col>10</xdr:col>
                <xdr:colOff>0</xdr:colOff>
                <xdr:row>59</xdr:row>
                <xdr:rowOff>76200</xdr:rowOff>
              </to>
            </anchor>
          </controlPr>
        </control>
      </mc:Choice>
      <mc:Fallback>
        <control shapeId="3320" r:id="rId182" name="CheckBox12"/>
      </mc:Fallback>
    </mc:AlternateContent>
    <mc:AlternateContent xmlns:mc="http://schemas.openxmlformats.org/markup-compatibility/2006">
      <mc:Choice Requires="x14">
        <control shapeId="3321" r:id="rId184" name="CheckBox34">
          <controlPr defaultSize="0" autoLine="0" autoPict="0" linkedCell="Results!$G$152" r:id="rId185">
            <anchor moveWithCells="1">
              <from>
                <xdr:col>8</xdr:col>
                <xdr:colOff>9525</xdr:colOff>
                <xdr:row>59</xdr:row>
                <xdr:rowOff>47625</xdr:rowOff>
              </from>
              <to>
                <xdr:col>10</xdr:col>
                <xdr:colOff>0</xdr:colOff>
                <xdr:row>60</xdr:row>
                <xdr:rowOff>95250</xdr:rowOff>
              </to>
            </anchor>
          </controlPr>
        </control>
      </mc:Choice>
      <mc:Fallback>
        <control shapeId="3321" r:id="rId184" name="CheckBox34"/>
      </mc:Fallback>
    </mc:AlternateContent>
    <mc:AlternateContent xmlns:mc="http://schemas.openxmlformats.org/markup-compatibility/2006">
      <mc:Choice Requires="x14">
        <control shapeId="3322" r:id="rId186" name="CheckBox35">
          <controlPr defaultSize="0" autoLine="0" linkedCell="Results!$G$153" r:id="rId187">
            <anchor moveWithCells="1">
              <from>
                <xdr:col>10</xdr:col>
                <xdr:colOff>9525</xdr:colOff>
                <xdr:row>59</xdr:row>
                <xdr:rowOff>47625</xdr:rowOff>
              </from>
              <to>
                <xdr:col>12</xdr:col>
                <xdr:colOff>0</xdr:colOff>
                <xdr:row>60</xdr:row>
                <xdr:rowOff>95250</xdr:rowOff>
              </to>
            </anchor>
          </controlPr>
        </control>
      </mc:Choice>
      <mc:Fallback>
        <control shapeId="3322" r:id="rId186" name="CheckBox35"/>
      </mc:Fallback>
    </mc:AlternateContent>
    <mc:AlternateContent xmlns:mc="http://schemas.openxmlformats.org/markup-compatibility/2006">
      <mc:Choice Requires="x14">
        <control shapeId="3323" r:id="rId188" name="CheckBox13">
          <controlPr defaultSize="0" autoLine="0" autoPict="0" linkedCell="Results!$G$156" r:id="rId189">
            <anchor moveWithCells="1">
              <from>
                <xdr:col>12</xdr:col>
                <xdr:colOff>9525</xdr:colOff>
                <xdr:row>56</xdr:row>
                <xdr:rowOff>9525</xdr:rowOff>
              </from>
              <to>
                <xdr:col>15</xdr:col>
                <xdr:colOff>9525</xdr:colOff>
                <xdr:row>57</xdr:row>
                <xdr:rowOff>57150</xdr:rowOff>
              </to>
            </anchor>
          </controlPr>
        </control>
      </mc:Choice>
      <mc:Fallback>
        <control shapeId="3323" r:id="rId188" name="CheckBox13"/>
      </mc:Fallback>
    </mc:AlternateContent>
    <mc:AlternateContent xmlns:mc="http://schemas.openxmlformats.org/markup-compatibility/2006">
      <mc:Choice Requires="x14">
        <control shapeId="3363" r:id="rId190" name="OptionButton26">
          <controlPr defaultSize="0" autoLine="0" linkedCell="Results!$G$100" r:id="rId191">
            <anchor moveWithCells="1">
              <from>
                <xdr:col>0</xdr:col>
                <xdr:colOff>9525</xdr:colOff>
                <xdr:row>35</xdr:row>
                <xdr:rowOff>9525</xdr:rowOff>
              </from>
              <to>
                <xdr:col>2</xdr:col>
                <xdr:colOff>161925</xdr:colOff>
                <xdr:row>36</xdr:row>
                <xdr:rowOff>57150</xdr:rowOff>
              </to>
            </anchor>
          </controlPr>
        </control>
      </mc:Choice>
      <mc:Fallback>
        <control shapeId="3363" r:id="rId190" name="OptionButton26"/>
      </mc:Fallback>
    </mc:AlternateContent>
    <mc:AlternateContent xmlns:mc="http://schemas.openxmlformats.org/markup-compatibility/2006">
      <mc:Choice Requires="x14">
        <control shapeId="3364" r:id="rId192" name="OptionButton27">
          <controlPr defaultSize="0" autoLine="0" linkedCell="Results!$G$101" r:id="rId193">
            <anchor moveWithCells="1">
              <from>
                <xdr:col>0</xdr:col>
                <xdr:colOff>9525</xdr:colOff>
                <xdr:row>36</xdr:row>
                <xdr:rowOff>28575</xdr:rowOff>
              </from>
              <to>
                <xdr:col>2</xdr:col>
                <xdr:colOff>161925</xdr:colOff>
                <xdr:row>37</xdr:row>
                <xdr:rowOff>76200</xdr:rowOff>
              </to>
            </anchor>
          </controlPr>
        </control>
      </mc:Choice>
      <mc:Fallback>
        <control shapeId="3364" r:id="rId192" name="OptionButton27"/>
      </mc:Fallback>
    </mc:AlternateContent>
    <mc:AlternateContent xmlns:mc="http://schemas.openxmlformats.org/markup-compatibility/2006">
      <mc:Choice Requires="x14">
        <control shapeId="3365" r:id="rId194" name="OptionButton28">
          <controlPr defaultSize="0" autoLine="0" linkedCell="Results!$G$102" r:id="rId195">
            <anchor moveWithCells="1">
              <from>
                <xdr:col>0</xdr:col>
                <xdr:colOff>9525</xdr:colOff>
                <xdr:row>37</xdr:row>
                <xdr:rowOff>47625</xdr:rowOff>
              </from>
              <to>
                <xdr:col>2</xdr:col>
                <xdr:colOff>161925</xdr:colOff>
                <xdr:row>38</xdr:row>
                <xdr:rowOff>95250</xdr:rowOff>
              </to>
            </anchor>
          </controlPr>
        </control>
      </mc:Choice>
      <mc:Fallback>
        <control shapeId="3365" r:id="rId194" name="OptionButton28"/>
      </mc:Fallback>
    </mc:AlternateContent>
    <mc:AlternateContent xmlns:mc="http://schemas.openxmlformats.org/markup-compatibility/2006">
      <mc:Choice Requires="x14">
        <control shapeId="3366" r:id="rId196" name="OptionButton29">
          <controlPr defaultSize="0" autoLine="0" linkedCell="Results!$G$103" r:id="rId197">
            <anchor moveWithCells="1">
              <from>
                <xdr:col>0</xdr:col>
                <xdr:colOff>9525</xdr:colOff>
                <xdr:row>38</xdr:row>
                <xdr:rowOff>66675</xdr:rowOff>
              </from>
              <to>
                <xdr:col>2</xdr:col>
                <xdr:colOff>161925</xdr:colOff>
                <xdr:row>39</xdr:row>
                <xdr:rowOff>114300</xdr:rowOff>
              </to>
            </anchor>
          </controlPr>
        </control>
      </mc:Choice>
      <mc:Fallback>
        <control shapeId="3366" r:id="rId196" name="OptionButton29"/>
      </mc:Fallback>
    </mc:AlternateContent>
    <mc:AlternateContent xmlns:mc="http://schemas.openxmlformats.org/markup-compatibility/2006">
      <mc:Choice Requires="x14">
        <control shapeId="3367" r:id="rId198" name="OptionButton30">
          <controlPr defaultSize="0" autoLine="0" linkedCell="Results!$G$104" r:id="rId199">
            <anchor moveWithCells="1">
              <from>
                <xdr:col>0</xdr:col>
                <xdr:colOff>9525</xdr:colOff>
                <xdr:row>39</xdr:row>
                <xdr:rowOff>85725</xdr:rowOff>
              </from>
              <to>
                <xdr:col>2</xdr:col>
                <xdr:colOff>161925</xdr:colOff>
                <xdr:row>40</xdr:row>
                <xdr:rowOff>133350</xdr:rowOff>
              </to>
            </anchor>
          </controlPr>
        </control>
      </mc:Choice>
      <mc:Fallback>
        <control shapeId="3367" r:id="rId198" name="OptionButton30"/>
      </mc:Fallback>
    </mc:AlternateContent>
    <mc:AlternateContent xmlns:mc="http://schemas.openxmlformats.org/markup-compatibility/2006">
      <mc:Choice Requires="x14">
        <control shapeId="3371" r:id="rId200" name="OptionButton31">
          <controlPr defaultSize="0" autoLine="0" linkedCell="Results!$G$124" r:id="rId201">
            <anchor moveWithCells="1">
              <from>
                <xdr:col>0</xdr:col>
                <xdr:colOff>9525</xdr:colOff>
                <xdr:row>45</xdr:row>
                <xdr:rowOff>9525</xdr:rowOff>
              </from>
              <to>
                <xdr:col>2</xdr:col>
                <xdr:colOff>161925</xdr:colOff>
                <xdr:row>46</xdr:row>
                <xdr:rowOff>57150</xdr:rowOff>
              </to>
            </anchor>
          </controlPr>
        </control>
      </mc:Choice>
      <mc:Fallback>
        <control shapeId="3371" r:id="rId200" name="OptionButton31"/>
      </mc:Fallback>
    </mc:AlternateContent>
    <mc:AlternateContent xmlns:mc="http://schemas.openxmlformats.org/markup-compatibility/2006">
      <mc:Choice Requires="x14">
        <control shapeId="3372" r:id="rId202" name="OptionButton32">
          <controlPr defaultSize="0" autoLine="0" linkedCell="Results!$G$125" r:id="rId203">
            <anchor moveWithCells="1">
              <from>
                <xdr:col>0</xdr:col>
                <xdr:colOff>9525</xdr:colOff>
                <xdr:row>46</xdr:row>
                <xdr:rowOff>28575</xdr:rowOff>
              </from>
              <to>
                <xdr:col>2</xdr:col>
                <xdr:colOff>161925</xdr:colOff>
                <xdr:row>47</xdr:row>
                <xdr:rowOff>76200</xdr:rowOff>
              </to>
            </anchor>
          </controlPr>
        </control>
      </mc:Choice>
      <mc:Fallback>
        <control shapeId="3372" r:id="rId202" name="OptionButton32"/>
      </mc:Fallback>
    </mc:AlternateContent>
    <mc:AlternateContent xmlns:mc="http://schemas.openxmlformats.org/markup-compatibility/2006">
      <mc:Choice Requires="x14">
        <control shapeId="3373" r:id="rId204" name="OptionButton33">
          <controlPr defaultSize="0" autoLine="0" linkedCell="Results!$G$126" r:id="rId205">
            <anchor moveWithCells="1">
              <from>
                <xdr:col>0</xdr:col>
                <xdr:colOff>9525</xdr:colOff>
                <xdr:row>47</xdr:row>
                <xdr:rowOff>47625</xdr:rowOff>
              </from>
              <to>
                <xdr:col>2</xdr:col>
                <xdr:colOff>161925</xdr:colOff>
                <xdr:row>48</xdr:row>
                <xdr:rowOff>95250</xdr:rowOff>
              </to>
            </anchor>
          </controlPr>
        </control>
      </mc:Choice>
      <mc:Fallback>
        <control shapeId="3373" r:id="rId204" name="OptionButton33"/>
      </mc:Fallback>
    </mc:AlternateContent>
    <mc:AlternateContent xmlns:mc="http://schemas.openxmlformats.org/markup-compatibility/2006">
      <mc:Choice Requires="x14">
        <control shapeId="3376" r:id="rId206" name="OptionButton62">
          <controlPr defaultSize="0" autoLine="0" linkedCell="Results!$G$141" r:id="rId207">
            <anchor moveWithCells="1">
              <from>
                <xdr:col>0</xdr:col>
                <xdr:colOff>9525</xdr:colOff>
                <xdr:row>67</xdr:row>
                <xdr:rowOff>9525</xdr:rowOff>
              </from>
              <to>
                <xdr:col>2</xdr:col>
                <xdr:colOff>0</xdr:colOff>
                <xdr:row>68</xdr:row>
                <xdr:rowOff>57150</xdr:rowOff>
              </to>
            </anchor>
          </controlPr>
        </control>
      </mc:Choice>
      <mc:Fallback>
        <control shapeId="3376" r:id="rId206" name="OptionButton62"/>
      </mc:Fallback>
    </mc:AlternateContent>
    <mc:AlternateContent xmlns:mc="http://schemas.openxmlformats.org/markup-compatibility/2006">
      <mc:Choice Requires="x14">
        <control shapeId="3377" r:id="rId208" name="OptionButton63">
          <controlPr defaultSize="0" autoLine="0" linkedCell="Results!$G$142" r:id="rId209">
            <anchor moveWithCells="1">
              <from>
                <xdr:col>0</xdr:col>
                <xdr:colOff>9525</xdr:colOff>
                <xdr:row>68</xdr:row>
                <xdr:rowOff>28575</xdr:rowOff>
              </from>
              <to>
                <xdr:col>2</xdr:col>
                <xdr:colOff>0</xdr:colOff>
                <xdr:row>69</xdr:row>
                <xdr:rowOff>76200</xdr:rowOff>
              </to>
            </anchor>
          </controlPr>
        </control>
      </mc:Choice>
      <mc:Fallback>
        <control shapeId="3377" r:id="rId208" name="OptionButton63"/>
      </mc:Fallback>
    </mc:AlternateContent>
    <mc:AlternateContent xmlns:mc="http://schemas.openxmlformats.org/markup-compatibility/2006">
      <mc:Choice Requires="x14">
        <control shapeId="3397" r:id="rId210" name="CheckBox14">
          <controlPr defaultSize="0" autoLine="0" linkedCell="Results!$G$171" r:id="rId211">
            <anchor moveWithCells="1">
              <from>
                <xdr:col>9</xdr:col>
                <xdr:colOff>9525</xdr:colOff>
                <xdr:row>73</xdr:row>
                <xdr:rowOff>9525</xdr:rowOff>
              </from>
              <to>
                <xdr:col>13</xdr:col>
                <xdr:colOff>314325</xdr:colOff>
                <xdr:row>74</xdr:row>
                <xdr:rowOff>57150</xdr:rowOff>
              </to>
            </anchor>
          </controlPr>
        </control>
      </mc:Choice>
      <mc:Fallback>
        <control shapeId="3397" r:id="rId210" name="CheckBox14"/>
      </mc:Fallback>
    </mc:AlternateContent>
    <mc:AlternateContent xmlns:mc="http://schemas.openxmlformats.org/markup-compatibility/2006">
      <mc:Choice Requires="x14">
        <control shapeId="3398" r:id="rId212" name="CheckBox15">
          <controlPr defaultSize="0" autoLine="0" linkedCell="Results!$G$172" r:id="rId213">
            <anchor moveWithCells="1">
              <from>
                <xdr:col>9</xdr:col>
                <xdr:colOff>9525</xdr:colOff>
                <xdr:row>74</xdr:row>
                <xdr:rowOff>28575</xdr:rowOff>
              </from>
              <to>
                <xdr:col>13</xdr:col>
                <xdr:colOff>314325</xdr:colOff>
                <xdr:row>75</xdr:row>
                <xdr:rowOff>76200</xdr:rowOff>
              </to>
            </anchor>
          </controlPr>
        </control>
      </mc:Choice>
      <mc:Fallback>
        <control shapeId="3398" r:id="rId212" name="CheckBox15"/>
      </mc:Fallback>
    </mc:AlternateContent>
    <mc:AlternateContent xmlns:mc="http://schemas.openxmlformats.org/markup-compatibility/2006">
      <mc:Choice Requires="x14">
        <control shapeId="3399" r:id="rId214" name="CheckBox16">
          <controlPr defaultSize="0" autoLine="0" linkedCell="Results!$G$173" r:id="rId215">
            <anchor moveWithCells="1">
              <from>
                <xdr:col>9</xdr:col>
                <xdr:colOff>9525</xdr:colOff>
                <xdr:row>75</xdr:row>
                <xdr:rowOff>47625</xdr:rowOff>
              </from>
              <to>
                <xdr:col>13</xdr:col>
                <xdr:colOff>314325</xdr:colOff>
                <xdr:row>76</xdr:row>
                <xdr:rowOff>95250</xdr:rowOff>
              </to>
            </anchor>
          </controlPr>
        </control>
      </mc:Choice>
      <mc:Fallback>
        <control shapeId="3399" r:id="rId214" name="CheckBox16"/>
      </mc:Fallback>
    </mc:AlternateContent>
    <mc:AlternateContent xmlns:mc="http://schemas.openxmlformats.org/markup-compatibility/2006">
      <mc:Choice Requires="x14">
        <control shapeId="3400" r:id="rId216" name="CheckBox17">
          <controlPr defaultSize="0" autoLine="0" linkedCell="Results!$G$174" r:id="rId217">
            <anchor moveWithCells="1">
              <from>
                <xdr:col>9</xdr:col>
                <xdr:colOff>9525</xdr:colOff>
                <xdr:row>76</xdr:row>
                <xdr:rowOff>66675</xdr:rowOff>
              </from>
              <to>
                <xdr:col>13</xdr:col>
                <xdr:colOff>314325</xdr:colOff>
                <xdr:row>77</xdr:row>
                <xdr:rowOff>114300</xdr:rowOff>
              </to>
            </anchor>
          </controlPr>
        </control>
      </mc:Choice>
      <mc:Fallback>
        <control shapeId="3400" r:id="rId216" name="CheckBox17"/>
      </mc:Fallback>
    </mc:AlternateContent>
    <mc:AlternateContent xmlns:mc="http://schemas.openxmlformats.org/markup-compatibility/2006">
      <mc:Choice Requires="x14">
        <control shapeId="3403" r:id="rId218" name="OptionButton76">
          <controlPr defaultSize="0" autoLine="0" linkedCell="Results!$G$164" r:id="rId219">
            <anchor moveWithCells="1">
              <from>
                <xdr:col>0</xdr:col>
                <xdr:colOff>9525</xdr:colOff>
                <xdr:row>74</xdr:row>
                <xdr:rowOff>9525</xdr:rowOff>
              </from>
              <to>
                <xdr:col>2</xdr:col>
                <xdr:colOff>333375</xdr:colOff>
                <xdr:row>75</xdr:row>
                <xdr:rowOff>57150</xdr:rowOff>
              </to>
            </anchor>
          </controlPr>
        </control>
      </mc:Choice>
      <mc:Fallback>
        <control shapeId="3403" r:id="rId218" name="OptionButton76"/>
      </mc:Fallback>
    </mc:AlternateContent>
    <mc:AlternateContent xmlns:mc="http://schemas.openxmlformats.org/markup-compatibility/2006">
      <mc:Choice Requires="x14">
        <control shapeId="3404" r:id="rId220" name="OptionButton77">
          <controlPr defaultSize="0" autoLine="0" linkedCell="Results!$G$165" r:id="rId221">
            <anchor moveWithCells="1">
              <from>
                <xdr:col>0</xdr:col>
                <xdr:colOff>9525</xdr:colOff>
                <xdr:row>75</xdr:row>
                <xdr:rowOff>28575</xdr:rowOff>
              </from>
              <to>
                <xdr:col>2</xdr:col>
                <xdr:colOff>333375</xdr:colOff>
                <xdr:row>76</xdr:row>
                <xdr:rowOff>76200</xdr:rowOff>
              </to>
            </anchor>
          </controlPr>
        </control>
      </mc:Choice>
      <mc:Fallback>
        <control shapeId="3404" r:id="rId220" name="OptionButton77"/>
      </mc:Fallback>
    </mc:AlternateContent>
    <mc:AlternateContent xmlns:mc="http://schemas.openxmlformats.org/markup-compatibility/2006">
      <mc:Choice Requires="x14">
        <control shapeId="3405" r:id="rId222" name="OptionButton78">
          <controlPr defaultSize="0" autoLine="0" linkedCell="Results!$G$166" r:id="rId223">
            <anchor moveWithCells="1">
              <from>
                <xdr:col>0</xdr:col>
                <xdr:colOff>9525</xdr:colOff>
                <xdr:row>78</xdr:row>
                <xdr:rowOff>9525</xdr:rowOff>
              </from>
              <to>
                <xdr:col>2</xdr:col>
                <xdr:colOff>333375</xdr:colOff>
                <xdr:row>79</xdr:row>
                <xdr:rowOff>57150</xdr:rowOff>
              </to>
            </anchor>
          </controlPr>
        </control>
      </mc:Choice>
      <mc:Fallback>
        <control shapeId="3405" r:id="rId222" name="OptionButton78"/>
      </mc:Fallback>
    </mc:AlternateContent>
    <mc:AlternateContent xmlns:mc="http://schemas.openxmlformats.org/markup-compatibility/2006">
      <mc:Choice Requires="x14">
        <control shapeId="3406" r:id="rId224" name="OptionButton79">
          <controlPr defaultSize="0" autoLine="0" linkedCell="Results!$G$167" r:id="rId225">
            <anchor moveWithCells="1">
              <from>
                <xdr:col>0</xdr:col>
                <xdr:colOff>9525</xdr:colOff>
                <xdr:row>79</xdr:row>
                <xdr:rowOff>28575</xdr:rowOff>
              </from>
              <to>
                <xdr:col>2</xdr:col>
                <xdr:colOff>333375</xdr:colOff>
                <xdr:row>80</xdr:row>
                <xdr:rowOff>76200</xdr:rowOff>
              </to>
            </anchor>
          </controlPr>
        </control>
      </mc:Choice>
      <mc:Fallback>
        <control shapeId="3406" r:id="rId224" name="OptionButton79"/>
      </mc:Fallback>
    </mc:AlternateContent>
    <mc:AlternateContent xmlns:mc="http://schemas.openxmlformats.org/markup-compatibility/2006">
      <mc:Choice Requires="x14">
        <control shapeId="3407" r:id="rId226" name="OptionButton80">
          <controlPr defaultSize="0" autoLine="0" autoPict="0" linkedCell="Results!$G$168" r:id="rId227">
            <anchor moveWithCells="1">
              <from>
                <xdr:col>4</xdr:col>
                <xdr:colOff>9525</xdr:colOff>
                <xdr:row>74</xdr:row>
                <xdr:rowOff>9525</xdr:rowOff>
              </from>
              <to>
                <xdr:col>7</xdr:col>
                <xdr:colOff>190500</xdr:colOff>
                <xdr:row>75</xdr:row>
                <xdr:rowOff>57150</xdr:rowOff>
              </to>
            </anchor>
          </controlPr>
        </control>
      </mc:Choice>
      <mc:Fallback>
        <control shapeId="3407" r:id="rId226" name="OptionButton80"/>
      </mc:Fallback>
    </mc:AlternateContent>
    <mc:AlternateContent xmlns:mc="http://schemas.openxmlformats.org/markup-compatibility/2006">
      <mc:Choice Requires="x14">
        <control shapeId="3408" r:id="rId228" name="OptionButton81">
          <controlPr defaultSize="0" autoLine="0" autoPict="0" linkedCell="Results!$G$169" r:id="rId229">
            <anchor moveWithCells="1">
              <from>
                <xdr:col>4</xdr:col>
                <xdr:colOff>9525</xdr:colOff>
                <xdr:row>75</xdr:row>
                <xdr:rowOff>28575</xdr:rowOff>
              </from>
              <to>
                <xdr:col>7</xdr:col>
                <xdr:colOff>190500</xdr:colOff>
                <xdr:row>76</xdr:row>
                <xdr:rowOff>76200</xdr:rowOff>
              </to>
            </anchor>
          </controlPr>
        </control>
      </mc:Choice>
      <mc:Fallback>
        <control shapeId="3408" r:id="rId228" name="OptionButton81"/>
      </mc:Fallback>
    </mc:AlternateContent>
    <mc:AlternateContent xmlns:mc="http://schemas.openxmlformats.org/markup-compatibility/2006">
      <mc:Choice Requires="x14">
        <control shapeId="3409" r:id="rId230" name="OptionButton82">
          <controlPr defaultSize="0" autoLine="0" autoPict="0" linkedCell="Results!$G$170" r:id="rId231">
            <anchor moveWithCells="1">
              <from>
                <xdr:col>4</xdr:col>
                <xdr:colOff>9525</xdr:colOff>
                <xdr:row>76</xdr:row>
                <xdr:rowOff>47625</xdr:rowOff>
              </from>
              <to>
                <xdr:col>7</xdr:col>
                <xdr:colOff>190500</xdr:colOff>
                <xdr:row>77</xdr:row>
                <xdr:rowOff>95250</xdr:rowOff>
              </to>
            </anchor>
          </controlPr>
        </control>
      </mc:Choice>
      <mc:Fallback>
        <control shapeId="3409" r:id="rId230" name="OptionButton82"/>
      </mc:Fallback>
    </mc:AlternateContent>
    <mc:AlternateContent xmlns:mc="http://schemas.openxmlformats.org/markup-compatibility/2006">
      <mc:Choice Requires="x14">
        <control shapeId="3414" r:id="rId232" name="OptionButton84">
          <controlPr defaultSize="0" autoLine="0" linkedCell="Results!$G$175" r:id="rId233">
            <anchor moveWithCells="1">
              <from>
                <xdr:col>0</xdr:col>
                <xdr:colOff>9525</xdr:colOff>
                <xdr:row>83</xdr:row>
                <xdr:rowOff>9525</xdr:rowOff>
              </from>
              <to>
                <xdr:col>2</xdr:col>
                <xdr:colOff>333375</xdr:colOff>
                <xdr:row>84</xdr:row>
                <xdr:rowOff>57150</xdr:rowOff>
              </to>
            </anchor>
          </controlPr>
        </control>
      </mc:Choice>
      <mc:Fallback>
        <control shapeId="3414" r:id="rId232" name="OptionButton84"/>
      </mc:Fallback>
    </mc:AlternateContent>
    <mc:AlternateContent xmlns:mc="http://schemas.openxmlformats.org/markup-compatibility/2006">
      <mc:Choice Requires="x14">
        <control shapeId="3415" r:id="rId234" name="OptionButton85">
          <controlPr defaultSize="0" autoLine="0" linkedCell="Results!$G$176" r:id="rId235">
            <anchor moveWithCells="1">
              <from>
                <xdr:col>0</xdr:col>
                <xdr:colOff>9525</xdr:colOff>
                <xdr:row>84</xdr:row>
                <xdr:rowOff>28575</xdr:rowOff>
              </from>
              <to>
                <xdr:col>2</xdr:col>
                <xdr:colOff>333375</xdr:colOff>
                <xdr:row>85</xdr:row>
                <xdr:rowOff>76200</xdr:rowOff>
              </to>
            </anchor>
          </controlPr>
        </control>
      </mc:Choice>
      <mc:Fallback>
        <control shapeId="3415" r:id="rId234" name="OptionButton85"/>
      </mc:Fallback>
    </mc:AlternateContent>
    <mc:AlternateContent xmlns:mc="http://schemas.openxmlformats.org/markup-compatibility/2006">
      <mc:Choice Requires="x14">
        <control shapeId="3416" r:id="rId236" name="OptionButton86">
          <controlPr defaultSize="0" autoLine="0" linkedCell="Results!$G$177" r:id="rId237">
            <anchor moveWithCells="1">
              <from>
                <xdr:col>0</xdr:col>
                <xdr:colOff>9525</xdr:colOff>
                <xdr:row>87</xdr:row>
                <xdr:rowOff>9525</xdr:rowOff>
              </from>
              <to>
                <xdr:col>3</xdr:col>
                <xdr:colOff>190500</xdr:colOff>
                <xdr:row>88</xdr:row>
                <xdr:rowOff>57150</xdr:rowOff>
              </to>
            </anchor>
          </controlPr>
        </control>
      </mc:Choice>
      <mc:Fallback>
        <control shapeId="3416" r:id="rId236" name="OptionButton86"/>
      </mc:Fallback>
    </mc:AlternateContent>
    <mc:AlternateContent xmlns:mc="http://schemas.openxmlformats.org/markup-compatibility/2006">
      <mc:Choice Requires="x14">
        <control shapeId="3417" r:id="rId238" name="OptionButton87">
          <controlPr defaultSize="0" autoLine="0" linkedCell="Results!$G$178" r:id="rId239">
            <anchor moveWithCells="1">
              <from>
                <xdr:col>0</xdr:col>
                <xdr:colOff>9525</xdr:colOff>
                <xdr:row>88</xdr:row>
                <xdr:rowOff>28575</xdr:rowOff>
              </from>
              <to>
                <xdr:col>3</xdr:col>
                <xdr:colOff>190500</xdr:colOff>
                <xdr:row>89</xdr:row>
                <xdr:rowOff>76200</xdr:rowOff>
              </to>
            </anchor>
          </controlPr>
        </control>
      </mc:Choice>
      <mc:Fallback>
        <control shapeId="3417" r:id="rId238" name="OptionButton87"/>
      </mc:Fallback>
    </mc:AlternateContent>
    <mc:AlternateContent xmlns:mc="http://schemas.openxmlformats.org/markup-compatibility/2006">
      <mc:Choice Requires="x14">
        <control shapeId="3418" r:id="rId240" name="OptionButton88">
          <controlPr defaultSize="0" autoLine="0" linkedCell="Results!$G$179" r:id="rId241">
            <anchor moveWithCells="1">
              <from>
                <xdr:col>0</xdr:col>
                <xdr:colOff>9525</xdr:colOff>
                <xdr:row>89</xdr:row>
                <xdr:rowOff>47625</xdr:rowOff>
              </from>
              <to>
                <xdr:col>3</xdr:col>
                <xdr:colOff>190500</xdr:colOff>
                <xdr:row>90</xdr:row>
                <xdr:rowOff>95250</xdr:rowOff>
              </to>
            </anchor>
          </controlPr>
        </control>
      </mc:Choice>
      <mc:Fallback>
        <control shapeId="3418" r:id="rId240" name="OptionButton88"/>
      </mc:Fallback>
    </mc:AlternateContent>
    <mc:AlternateContent xmlns:mc="http://schemas.openxmlformats.org/markup-compatibility/2006">
      <mc:Choice Requires="x14">
        <control shapeId="3424" r:id="rId242" name="OptionButton90">
          <controlPr defaultSize="0" autoLine="0" autoPict="0" linkedCell="Results!$G$181" r:id="rId243">
            <anchor moveWithCells="1">
              <from>
                <xdr:col>6</xdr:col>
                <xdr:colOff>9525</xdr:colOff>
                <xdr:row>83</xdr:row>
                <xdr:rowOff>9525</xdr:rowOff>
              </from>
              <to>
                <xdr:col>9</xdr:col>
                <xdr:colOff>466725</xdr:colOff>
                <xdr:row>84</xdr:row>
                <xdr:rowOff>57150</xdr:rowOff>
              </to>
            </anchor>
          </controlPr>
        </control>
      </mc:Choice>
      <mc:Fallback>
        <control shapeId="3424" r:id="rId242" name="OptionButton90"/>
      </mc:Fallback>
    </mc:AlternateContent>
    <mc:AlternateContent xmlns:mc="http://schemas.openxmlformats.org/markup-compatibility/2006">
      <mc:Choice Requires="x14">
        <control shapeId="3425" r:id="rId244" name="OptionButton91">
          <controlPr defaultSize="0" autoLine="0" autoPict="0" linkedCell="Results!$G$182" r:id="rId245">
            <anchor moveWithCells="1">
              <from>
                <xdr:col>6</xdr:col>
                <xdr:colOff>9525</xdr:colOff>
                <xdr:row>84</xdr:row>
                <xdr:rowOff>28575</xdr:rowOff>
              </from>
              <to>
                <xdr:col>9</xdr:col>
                <xdr:colOff>466725</xdr:colOff>
                <xdr:row>85</xdr:row>
                <xdr:rowOff>76200</xdr:rowOff>
              </to>
            </anchor>
          </controlPr>
        </control>
      </mc:Choice>
      <mc:Fallback>
        <control shapeId="3425" r:id="rId244" name="OptionButton91"/>
      </mc:Fallback>
    </mc:AlternateContent>
    <mc:AlternateContent xmlns:mc="http://schemas.openxmlformats.org/markup-compatibility/2006">
      <mc:Choice Requires="x14">
        <control shapeId="3426" r:id="rId246" name="OptionButton92">
          <controlPr defaultSize="0" autoLine="0" autoPict="0" linkedCell="Results!$G$183" r:id="rId247">
            <anchor moveWithCells="1">
              <from>
                <xdr:col>6</xdr:col>
                <xdr:colOff>9525</xdr:colOff>
                <xdr:row>85</xdr:row>
                <xdr:rowOff>47625</xdr:rowOff>
              </from>
              <to>
                <xdr:col>9</xdr:col>
                <xdr:colOff>466725</xdr:colOff>
                <xdr:row>86</xdr:row>
                <xdr:rowOff>95250</xdr:rowOff>
              </to>
            </anchor>
          </controlPr>
        </control>
      </mc:Choice>
      <mc:Fallback>
        <control shapeId="3426" r:id="rId246" name="OptionButton92"/>
      </mc:Fallback>
    </mc:AlternateContent>
    <mc:AlternateContent xmlns:mc="http://schemas.openxmlformats.org/markup-compatibility/2006">
      <mc:Choice Requires="x14">
        <control shapeId="3432" r:id="rId248" name="CheckBox22">
          <controlPr defaultSize="0" autoLine="0" linkedCell="Results!$G$184" r:id="rId249">
            <anchor moveWithCells="1">
              <from>
                <xdr:col>12</xdr:col>
                <xdr:colOff>9525</xdr:colOff>
                <xdr:row>83</xdr:row>
                <xdr:rowOff>9525</xdr:rowOff>
              </from>
              <to>
                <xdr:col>16</xdr:col>
                <xdr:colOff>314325</xdr:colOff>
                <xdr:row>84</xdr:row>
                <xdr:rowOff>57150</xdr:rowOff>
              </to>
            </anchor>
          </controlPr>
        </control>
      </mc:Choice>
      <mc:Fallback>
        <control shapeId="3432" r:id="rId248" name="CheckBox22"/>
      </mc:Fallback>
    </mc:AlternateContent>
    <mc:AlternateContent xmlns:mc="http://schemas.openxmlformats.org/markup-compatibility/2006">
      <mc:Choice Requires="x14">
        <control shapeId="3433" r:id="rId250" name="CheckBox23">
          <controlPr defaultSize="0" autoLine="0" linkedCell="Results!$G$185" r:id="rId251">
            <anchor moveWithCells="1">
              <from>
                <xdr:col>12</xdr:col>
                <xdr:colOff>9525</xdr:colOff>
                <xdr:row>84</xdr:row>
                <xdr:rowOff>28575</xdr:rowOff>
              </from>
              <to>
                <xdr:col>16</xdr:col>
                <xdr:colOff>314325</xdr:colOff>
                <xdr:row>85</xdr:row>
                <xdr:rowOff>76200</xdr:rowOff>
              </to>
            </anchor>
          </controlPr>
        </control>
      </mc:Choice>
      <mc:Fallback>
        <control shapeId="3433" r:id="rId250" name="CheckBox23"/>
      </mc:Fallback>
    </mc:AlternateContent>
    <mc:AlternateContent xmlns:mc="http://schemas.openxmlformats.org/markup-compatibility/2006">
      <mc:Choice Requires="x14">
        <control shapeId="3434" r:id="rId252" name="CheckBox24">
          <controlPr defaultSize="0" autoLine="0" linkedCell="Results!$G$186" r:id="rId253">
            <anchor moveWithCells="1">
              <from>
                <xdr:col>12</xdr:col>
                <xdr:colOff>9525</xdr:colOff>
                <xdr:row>85</xdr:row>
                <xdr:rowOff>47625</xdr:rowOff>
              </from>
              <to>
                <xdr:col>16</xdr:col>
                <xdr:colOff>314325</xdr:colOff>
                <xdr:row>86</xdr:row>
                <xdr:rowOff>95250</xdr:rowOff>
              </to>
            </anchor>
          </controlPr>
        </control>
      </mc:Choice>
      <mc:Fallback>
        <control shapeId="3434" r:id="rId252" name="CheckBox24"/>
      </mc:Fallback>
    </mc:AlternateContent>
    <mc:AlternateContent xmlns:mc="http://schemas.openxmlformats.org/markup-compatibility/2006">
      <mc:Choice Requires="x14">
        <control shapeId="3435" r:id="rId254" name="CheckBox36">
          <controlPr defaultSize="0" autoLine="0" linkedCell="Results!$G$187" r:id="rId255">
            <anchor moveWithCells="1">
              <from>
                <xdr:col>12</xdr:col>
                <xdr:colOff>9525</xdr:colOff>
                <xdr:row>86</xdr:row>
                <xdr:rowOff>66675</xdr:rowOff>
              </from>
              <to>
                <xdr:col>16</xdr:col>
                <xdr:colOff>314325</xdr:colOff>
                <xdr:row>87</xdr:row>
                <xdr:rowOff>114300</xdr:rowOff>
              </to>
            </anchor>
          </controlPr>
        </control>
      </mc:Choice>
      <mc:Fallback>
        <control shapeId="3435" r:id="rId254" name="CheckBox36"/>
      </mc:Fallback>
    </mc:AlternateContent>
    <mc:AlternateContent xmlns:mc="http://schemas.openxmlformats.org/markup-compatibility/2006">
      <mc:Choice Requires="x14">
        <control shapeId="3436" r:id="rId256" name="CheckBox37">
          <controlPr defaultSize="0" autoLine="0" linkedCell="Results!$G$188" r:id="rId257">
            <anchor moveWithCells="1">
              <from>
                <xdr:col>12</xdr:col>
                <xdr:colOff>9525</xdr:colOff>
                <xdr:row>87</xdr:row>
                <xdr:rowOff>85725</xdr:rowOff>
              </from>
              <to>
                <xdr:col>16</xdr:col>
                <xdr:colOff>314325</xdr:colOff>
                <xdr:row>88</xdr:row>
                <xdr:rowOff>133350</xdr:rowOff>
              </to>
            </anchor>
          </controlPr>
        </control>
      </mc:Choice>
      <mc:Fallback>
        <control shapeId="3436" r:id="rId256" name="CheckBox37"/>
      </mc:Fallback>
    </mc:AlternateContent>
    <mc:AlternateContent xmlns:mc="http://schemas.openxmlformats.org/markup-compatibility/2006">
      <mc:Choice Requires="x14">
        <control shapeId="3437" r:id="rId258" name="CheckBox38">
          <controlPr defaultSize="0" autoLine="0" linkedCell="Results!$G$189" r:id="rId259">
            <anchor moveWithCells="1">
              <from>
                <xdr:col>12</xdr:col>
                <xdr:colOff>9525</xdr:colOff>
                <xdr:row>88</xdr:row>
                <xdr:rowOff>104775</xdr:rowOff>
              </from>
              <to>
                <xdr:col>16</xdr:col>
                <xdr:colOff>314325</xdr:colOff>
                <xdr:row>89</xdr:row>
                <xdr:rowOff>152400</xdr:rowOff>
              </to>
            </anchor>
          </controlPr>
        </control>
      </mc:Choice>
      <mc:Fallback>
        <control shapeId="3437" r:id="rId258" name="CheckBox38"/>
      </mc:Fallback>
    </mc:AlternateContent>
    <mc:AlternateContent xmlns:mc="http://schemas.openxmlformats.org/markup-compatibility/2006">
      <mc:Choice Requires="x14">
        <control shapeId="3443" r:id="rId260" name="OptionButton93">
          <controlPr defaultSize="0" autoLine="0" autoPict="0" linkedCell="Results!$G$190" r:id="rId261">
            <anchor moveWithCells="1">
              <from>
                <xdr:col>0</xdr:col>
                <xdr:colOff>9525</xdr:colOff>
                <xdr:row>93</xdr:row>
                <xdr:rowOff>9525</xdr:rowOff>
              </from>
              <to>
                <xdr:col>3</xdr:col>
                <xdr:colOff>9525</xdr:colOff>
                <xdr:row>94</xdr:row>
                <xdr:rowOff>57150</xdr:rowOff>
              </to>
            </anchor>
          </controlPr>
        </control>
      </mc:Choice>
      <mc:Fallback>
        <control shapeId="3443" r:id="rId260" name="OptionButton93"/>
      </mc:Fallback>
    </mc:AlternateContent>
    <mc:AlternateContent xmlns:mc="http://schemas.openxmlformats.org/markup-compatibility/2006">
      <mc:Choice Requires="x14">
        <control shapeId="3444" r:id="rId262" name="OptionButton94">
          <controlPr defaultSize="0" autoLine="0" autoPict="0" linkedCell="Results!$G$191" r:id="rId263">
            <anchor moveWithCells="1">
              <from>
                <xdr:col>0</xdr:col>
                <xdr:colOff>9525</xdr:colOff>
                <xdr:row>94</xdr:row>
                <xdr:rowOff>28575</xdr:rowOff>
              </from>
              <to>
                <xdr:col>3</xdr:col>
                <xdr:colOff>9525</xdr:colOff>
                <xdr:row>95</xdr:row>
                <xdr:rowOff>76200</xdr:rowOff>
              </to>
            </anchor>
          </controlPr>
        </control>
      </mc:Choice>
      <mc:Fallback>
        <control shapeId="3444" r:id="rId262" name="OptionButton94"/>
      </mc:Fallback>
    </mc:AlternateContent>
    <mc:AlternateContent xmlns:mc="http://schemas.openxmlformats.org/markup-compatibility/2006">
      <mc:Choice Requires="x14">
        <control shapeId="3445" r:id="rId264" name="OptionButton95">
          <controlPr defaultSize="0" autoLine="0" autoPict="0" linkedCell="Results!$G$192" r:id="rId265">
            <anchor moveWithCells="1">
              <from>
                <xdr:col>0</xdr:col>
                <xdr:colOff>9525</xdr:colOff>
                <xdr:row>95</xdr:row>
                <xdr:rowOff>47625</xdr:rowOff>
              </from>
              <to>
                <xdr:col>3</xdr:col>
                <xdr:colOff>9525</xdr:colOff>
                <xdr:row>96</xdr:row>
                <xdr:rowOff>95250</xdr:rowOff>
              </to>
            </anchor>
          </controlPr>
        </control>
      </mc:Choice>
      <mc:Fallback>
        <control shapeId="3445" r:id="rId264" name="OptionButton95"/>
      </mc:Fallback>
    </mc:AlternateContent>
    <mc:AlternateContent xmlns:mc="http://schemas.openxmlformats.org/markup-compatibility/2006">
      <mc:Choice Requires="x14">
        <control shapeId="3446" r:id="rId266" name="OptionButton96">
          <controlPr defaultSize="0" autoLine="0" autoPict="0" linkedCell="Results!$G$193" r:id="rId267">
            <anchor moveWithCells="1">
              <from>
                <xdr:col>0</xdr:col>
                <xdr:colOff>9525</xdr:colOff>
                <xdr:row>96</xdr:row>
                <xdr:rowOff>66675</xdr:rowOff>
              </from>
              <to>
                <xdr:col>3</xdr:col>
                <xdr:colOff>9525</xdr:colOff>
                <xdr:row>97</xdr:row>
                <xdr:rowOff>114300</xdr:rowOff>
              </to>
            </anchor>
          </controlPr>
        </control>
      </mc:Choice>
      <mc:Fallback>
        <control shapeId="3446" r:id="rId266" name="OptionButton96"/>
      </mc:Fallback>
    </mc:AlternateContent>
    <mc:AlternateContent xmlns:mc="http://schemas.openxmlformats.org/markup-compatibility/2006">
      <mc:Choice Requires="x14">
        <control shapeId="3447" r:id="rId268" name="OptionButton97">
          <controlPr defaultSize="0" autoLine="0" autoPict="0" linkedCell="Results!$G$194" r:id="rId269">
            <anchor moveWithCells="1">
              <from>
                <xdr:col>0</xdr:col>
                <xdr:colOff>9525</xdr:colOff>
                <xdr:row>97</xdr:row>
                <xdr:rowOff>85725</xdr:rowOff>
              </from>
              <to>
                <xdr:col>3</xdr:col>
                <xdr:colOff>9525</xdr:colOff>
                <xdr:row>98</xdr:row>
                <xdr:rowOff>133350</xdr:rowOff>
              </to>
            </anchor>
          </controlPr>
        </control>
      </mc:Choice>
      <mc:Fallback>
        <control shapeId="3447" r:id="rId268" name="OptionButton97"/>
      </mc:Fallback>
    </mc:AlternateContent>
    <mc:AlternateContent xmlns:mc="http://schemas.openxmlformats.org/markup-compatibility/2006">
      <mc:Choice Requires="x14">
        <control shapeId="3448" r:id="rId270" name="OptionButton98">
          <controlPr defaultSize="0" autoLine="0" linkedCell="Results!$G$197" r:id="rId271">
            <anchor moveWithCells="1">
              <from>
                <xdr:col>6</xdr:col>
                <xdr:colOff>9525</xdr:colOff>
                <xdr:row>94</xdr:row>
                <xdr:rowOff>9525</xdr:rowOff>
              </from>
              <to>
                <xdr:col>9</xdr:col>
                <xdr:colOff>9525</xdr:colOff>
                <xdr:row>95</xdr:row>
                <xdr:rowOff>57150</xdr:rowOff>
              </to>
            </anchor>
          </controlPr>
        </control>
      </mc:Choice>
      <mc:Fallback>
        <control shapeId="3448" r:id="rId270" name="OptionButton98"/>
      </mc:Fallback>
    </mc:AlternateContent>
    <mc:AlternateContent xmlns:mc="http://schemas.openxmlformats.org/markup-compatibility/2006">
      <mc:Choice Requires="x14">
        <control shapeId="3449" r:id="rId272" name="OptionButton99">
          <controlPr defaultSize="0" autoLine="0" linkedCell="Results!$G$198" r:id="rId273">
            <anchor moveWithCells="1">
              <from>
                <xdr:col>6</xdr:col>
                <xdr:colOff>9525</xdr:colOff>
                <xdr:row>95</xdr:row>
                <xdr:rowOff>28575</xdr:rowOff>
              </from>
              <to>
                <xdr:col>9</xdr:col>
                <xdr:colOff>9525</xdr:colOff>
                <xdr:row>96</xdr:row>
                <xdr:rowOff>76200</xdr:rowOff>
              </to>
            </anchor>
          </controlPr>
        </control>
      </mc:Choice>
      <mc:Fallback>
        <control shapeId="3449" r:id="rId272" name="OptionButton99"/>
      </mc:Fallback>
    </mc:AlternateContent>
    <mc:AlternateContent xmlns:mc="http://schemas.openxmlformats.org/markup-compatibility/2006">
      <mc:Choice Requires="x14">
        <control shapeId="3450" r:id="rId274" name="OptionButton100">
          <controlPr defaultSize="0" autoLine="0" linkedCell="Results!$G$199" r:id="rId275">
            <anchor moveWithCells="1">
              <from>
                <xdr:col>6</xdr:col>
                <xdr:colOff>9525</xdr:colOff>
                <xdr:row>96</xdr:row>
                <xdr:rowOff>47625</xdr:rowOff>
              </from>
              <to>
                <xdr:col>9</xdr:col>
                <xdr:colOff>9525</xdr:colOff>
                <xdr:row>97</xdr:row>
                <xdr:rowOff>95250</xdr:rowOff>
              </to>
            </anchor>
          </controlPr>
        </control>
      </mc:Choice>
      <mc:Fallback>
        <control shapeId="3450" r:id="rId274" name="OptionButton100"/>
      </mc:Fallback>
    </mc:AlternateContent>
    <mc:AlternateContent xmlns:mc="http://schemas.openxmlformats.org/markup-compatibility/2006">
      <mc:Choice Requires="x14">
        <control shapeId="3451" r:id="rId276" name="OptionButton101">
          <controlPr defaultSize="0" autoLine="0" linkedCell="Results!$G$200" r:id="rId277">
            <anchor moveWithCells="1">
              <from>
                <xdr:col>6</xdr:col>
                <xdr:colOff>9525</xdr:colOff>
                <xdr:row>97</xdr:row>
                <xdr:rowOff>66675</xdr:rowOff>
              </from>
              <to>
                <xdr:col>9</xdr:col>
                <xdr:colOff>9525</xdr:colOff>
                <xdr:row>98</xdr:row>
                <xdr:rowOff>114300</xdr:rowOff>
              </to>
            </anchor>
          </controlPr>
        </control>
      </mc:Choice>
      <mc:Fallback>
        <control shapeId="3451" r:id="rId276" name="OptionButton101"/>
      </mc:Fallback>
    </mc:AlternateContent>
    <mc:AlternateContent xmlns:mc="http://schemas.openxmlformats.org/markup-compatibility/2006">
      <mc:Choice Requires="x14">
        <control shapeId="3452" r:id="rId278" name="OptionButton102">
          <controlPr defaultSize="0" autoLine="0" autoPict="0" linkedCell="Results!$G$201" r:id="rId279">
            <anchor moveWithCells="1">
              <from>
                <xdr:col>6</xdr:col>
                <xdr:colOff>9525</xdr:colOff>
                <xdr:row>100</xdr:row>
                <xdr:rowOff>9525</xdr:rowOff>
              </from>
              <to>
                <xdr:col>10</xdr:col>
                <xdr:colOff>219075</xdr:colOff>
                <xdr:row>101</xdr:row>
                <xdr:rowOff>57150</xdr:rowOff>
              </to>
            </anchor>
          </controlPr>
        </control>
      </mc:Choice>
      <mc:Fallback>
        <control shapeId="3452" r:id="rId278" name="OptionButton102"/>
      </mc:Fallback>
    </mc:AlternateContent>
    <mc:AlternateContent xmlns:mc="http://schemas.openxmlformats.org/markup-compatibility/2006">
      <mc:Choice Requires="x14">
        <control shapeId="3453" r:id="rId280" name="OptionButton103">
          <controlPr defaultSize="0" autoLine="0" autoPict="0" linkedCell="Results!$G$202" r:id="rId281">
            <anchor moveWithCells="1">
              <from>
                <xdr:col>6</xdr:col>
                <xdr:colOff>9525</xdr:colOff>
                <xdr:row>101</xdr:row>
                <xdr:rowOff>28575</xdr:rowOff>
              </from>
              <to>
                <xdr:col>10</xdr:col>
                <xdr:colOff>219075</xdr:colOff>
                <xdr:row>102</xdr:row>
                <xdr:rowOff>76200</xdr:rowOff>
              </to>
            </anchor>
          </controlPr>
        </control>
      </mc:Choice>
      <mc:Fallback>
        <control shapeId="3453" r:id="rId280" name="OptionButton103"/>
      </mc:Fallback>
    </mc:AlternateContent>
    <mc:AlternateContent xmlns:mc="http://schemas.openxmlformats.org/markup-compatibility/2006">
      <mc:Choice Requires="x14">
        <control shapeId="3454" r:id="rId282" name="OptionButton104">
          <controlPr defaultSize="0" autoLine="0" autoPict="0" linkedCell="Results!$G$203" r:id="rId283">
            <anchor moveWithCells="1">
              <from>
                <xdr:col>6</xdr:col>
                <xdr:colOff>9525</xdr:colOff>
                <xdr:row>102</xdr:row>
                <xdr:rowOff>47625</xdr:rowOff>
              </from>
              <to>
                <xdr:col>10</xdr:col>
                <xdr:colOff>219075</xdr:colOff>
                <xdr:row>103</xdr:row>
                <xdr:rowOff>95250</xdr:rowOff>
              </to>
            </anchor>
          </controlPr>
        </control>
      </mc:Choice>
      <mc:Fallback>
        <control shapeId="3454" r:id="rId282" name="OptionButton104"/>
      </mc:Fallback>
    </mc:AlternateContent>
    <mc:AlternateContent xmlns:mc="http://schemas.openxmlformats.org/markup-compatibility/2006">
      <mc:Choice Requires="x14">
        <control shapeId="3456" r:id="rId284" name="OptionButton106">
          <controlPr defaultSize="0" autoLine="0" autoPict="0" linkedCell="Results!$G$207" r:id="rId285">
            <anchor moveWithCells="1">
              <from>
                <xdr:col>12</xdr:col>
                <xdr:colOff>9525</xdr:colOff>
                <xdr:row>100</xdr:row>
                <xdr:rowOff>9525</xdr:rowOff>
              </from>
              <to>
                <xdr:col>14</xdr:col>
                <xdr:colOff>19050</xdr:colOff>
                <xdr:row>101</xdr:row>
                <xdr:rowOff>57150</xdr:rowOff>
              </to>
            </anchor>
          </controlPr>
        </control>
      </mc:Choice>
      <mc:Fallback>
        <control shapeId="3456" r:id="rId284" name="OptionButton106"/>
      </mc:Fallback>
    </mc:AlternateContent>
    <mc:AlternateContent xmlns:mc="http://schemas.openxmlformats.org/markup-compatibility/2006">
      <mc:Choice Requires="x14">
        <control shapeId="3457" r:id="rId286" name="OptionButton107">
          <controlPr defaultSize="0" autoLine="0" autoPict="0" linkedCell="Results!$G$208" r:id="rId287">
            <anchor moveWithCells="1">
              <from>
                <xdr:col>12</xdr:col>
                <xdr:colOff>9525</xdr:colOff>
                <xdr:row>101</xdr:row>
                <xdr:rowOff>28575</xdr:rowOff>
              </from>
              <to>
                <xdr:col>14</xdr:col>
                <xdr:colOff>19050</xdr:colOff>
                <xdr:row>102</xdr:row>
                <xdr:rowOff>76200</xdr:rowOff>
              </to>
            </anchor>
          </controlPr>
        </control>
      </mc:Choice>
      <mc:Fallback>
        <control shapeId="3457" r:id="rId286" name="OptionButton107"/>
      </mc:Fallback>
    </mc:AlternateContent>
    <mc:AlternateContent xmlns:mc="http://schemas.openxmlformats.org/markup-compatibility/2006">
      <mc:Choice Requires="x14">
        <control shapeId="3458" r:id="rId288" name="OptionButton108">
          <controlPr defaultSize="0" autoLine="0" autoPict="0" linkedCell="Results!$G$209" r:id="rId289">
            <anchor moveWithCells="1">
              <from>
                <xdr:col>12</xdr:col>
                <xdr:colOff>9525</xdr:colOff>
                <xdr:row>102</xdr:row>
                <xdr:rowOff>47625</xdr:rowOff>
              </from>
              <to>
                <xdr:col>14</xdr:col>
                <xdr:colOff>19050</xdr:colOff>
                <xdr:row>103</xdr:row>
                <xdr:rowOff>95250</xdr:rowOff>
              </to>
            </anchor>
          </controlPr>
        </control>
      </mc:Choice>
      <mc:Fallback>
        <control shapeId="3458" r:id="rId288" name="OptionButton108"/>
      </mc:Fallback>
    </mc:AlternateContent>
    <mc:AlternateContent xmlns:mc="http://schemas.openxmlformats.org/markup-compatibility/2006">
      <mc:Choice Requires="x14">
        <control shapeId="3459" r:id="rId290" name="OptionButton109">
          <controlPr defaultSize="0" autoLine="0" autoPict="0" linkedCell="Results!$G$205" r:id="rId291">
            <anchor moveWithCells="1">
              <from>
                <xdr:col>12</xdr:col>
                <xdr:colOff>9525</xdr:colOff>
                <xdr:row>94</xdr:row>
                <xdr:rowOff>9525</xdr:rowOff>
              </from>
              <to>
                <xdr:col>14</xdr:col>
                <xdr:colOff>333375</xdr:colOff>
                <xdr:row>95</xdr:row>
                <xdr:rowOff>57150</xdr:rowOff>
              </to>
            </anchor>
          </controlPr>
        </control>
      </mc:Choice>
      <mc:Fallback>
        <control shapeId="3459" r:id="rId290" name="OptionButton109"/>
      </mc:Fallback>
    </mc:AlternateContent>
    <mc:AlternateContent xmlns:mc="http://schemas.openxmlformats.org/markup-compatibility/2006">
      <mc:Choice Requires="x14">
        <control shapeId="3460" r:id="rId292" name="CheckBox25">
          <controlPr defaultSize="0" autoLine="0" autoPict="0" linkedCell="Results!$G$195" r:id="rId293">
            <anchor moveWithCells="1">
              <from>
                <xdr:col>0</xdr:col>
                <xdr:colOff>9525</xdr:colOff>
                <xdr:row>101</xdr:row>
                <xdr:rowOff>9525</xdr:rowOff>
              </from>
              <to>
                <xdr:col>5</xdr:col>
                <xdr:colOff>438150</xdr:colOff>
                <xdr:row>102</xdr:row>
                <xdr:rowOff>57150</xdr:rowOff>
              </to>
            </anchor>
          </controlPr>
        </control>
      </mc:Choice>
      <mc:Fallback>
        <control shapeId="3460" r:id="rId292" name="CheckBox25"/>
      </mc:Fallback>
    </mc:AlternateContent>
    <mc:AlternateContent xmlns:mc="http://schemas.openxmlformats.org/markup-compatibility/2006">
      <mc:Choice Requires="x14">
        <control shapeId="3461" r:id="rId294" name="CheckBox26">
          <controlPr defaultSize="0" autoLine="0" autoPict="0" linkedCell="Results!$G$196" r:id="rId295">
            <anchor moveWithCells="1">
              <from>
                <xdr:col>0</xdr:col>
                <xdr:colOff>9525</xdr:colOff>
                <xdr:row>102</xdr:row>
                <xdr:rowOff>28575</xdr:rowOff>
              </from>
              <to>
                <xdr:col>5</xdr:col>
                <xdr:colOff>438150</xdr:colOff>
                <xdr:row>103</xdr:row>
                <xdr:rowOff>76200</xdr:rowOff>
              </to>
            </anchor>
          </controlPr>
        </control>
      </mc:Choice>
      <mc:Fallback>
        <control shapeId="3461" r:id="rId294" name="CheckBox26"/>
      </mc:Fallback>
    </mc:AlternateContent>
    <mc:AlternateContent xmlns:mc="http://schemas.openxmlformats.org/markup-compatibility/2006">
      <mc:Choice Requires="x14">
        <control shapeId="3470" r:id="rId296" name="OptionButton115">
          <controlPr defaultSize="0" autoLine="0" autoPict="0" linkedCell="Results!$G$218" r:id="rId297">
            <anchor moveWithCells="1">
              <from>
                <xdr:col>6</xdr:col>
                <xdr:colOff>9525</xdr:colOff>
                <xdr:row>112</xdr:row>
                <xdr:rowOff>9525</xdr:rowOff>
              </from>
              <to>
                <xdr:col>9</xdr:col>
                <xdr:colOff>371475</xdr:colOff>
                <xdr:row>113</xdr:row>
                <xdr:rowOff>57150</xdr:rowOff>
              </to>
            </anchor>
          </controlPr>
        </control>
      </mc:Choice>
      <mc:Fallback>
        <control shapeId="3470" r:id="rId296" name="OptionButton115"/>
      </mc:Fallback>
    </mc:AlternateContent>
    <mc:AlternateContent xmlns:mc="http://schemas.openxmlformats.org/markup-compatibility/2006">
      <mc:Choice Requires="x14">
        <control shapeId="3471" r:id="rId298" name="OptionButton116">
          <controlPr defaultSize="0" autoLine="0" autoPict="0" linkedCell="Results!$G$219" r:id="rId299">
            <anchor moveWithCells="1">
              <from>
                <xdr:col>6</xdr:col>
                <xdr:colOff>9525</xdr:colOff>
                <xdr:row>113</xdr:row>
                <xdr:rowOff>28575</xdr:rowOff>
              </from>
              <to>
                <xdr:col>9</xdr:col>
                <xdr:colOff>371475</xdr:colOff>
                <xdr:row>114</xdr:row>
                <xdr:rowOff>76200</xdr:rowOff>
              </to>
            </anchor>
          </controlPr>
        </control>
      </mc:Choice>
      <mc:Fallback>
        <control shapeId="3471" r:id="rId298" name="OptionButton116"/>
      </mc:Fallback>
    </mc:AlternateContent>
    <mc:AlternateContent xmlns:mc="http://schemas.openxmlformats.org/markup-compatibility/2006">
      <mc:Choice Requires="x14">
        <control shapeId="3484" r:id="rId300" name="OptionButton68">
          <controlPr defaultSize="0" autoLine="0" linkedCell="Results!$G$147" r:id="rId301">
            <anchor moveWithCells="1">
              <from>
                <xdr:col>4</xdr:col>
                <xdr:colOff>9525</xdr:colOff>
                <xdr:row>63</xdr:row>
                <xdr:rowOff>9525</xdr:rowOff>
              </from>
              <to>
                <xdr:col>7</xdr:col>
                <xdr:colOff>9525</xdr:colOff>
                <xdr:row>64</xdr:row>
                <xdr:rowOff>57150</xdr:rowOff>
              </to>
            </anchor>
          </controlPr>
        </control>
      </mc:Choice>
      <mc:Fallback>
        <control shapeId="3484" r:id="rId300" name="OptionButton68"/>
      </mc:Fallback>
    </mc:AlternateContent>
    <mc:AlternateContent xmlns:mc="http://schemas.openxmlformats.org/markup-compatibility/2006">
      <mc:Choice Requires="x14">
        <control shapeId="3485" r:id="rId302" name="OptionButton69">
          <controlPr defaultSize="0" autoLine="0" linkedCell="Results!$G$148" r:id="rId303">
            <anchor moveWithCells="1">
              <from>
                <xdr:col>4</xdr:col>
                <xdr:colOff>9525</xdr:colOff>
                <xdr:row>64</xdr:row>
                <xdr:rowOff>28575</xdr:rowOff>
              </from>
              <to>
                <xdr:col>7</xdr:col>
                <xdr:colOff>9525</xdr:colOff>
                <xdr:row>65</xdr:row>
                <xdr:rowOff>76200</xdr:rowOff>
              </to>
            </anchor>
          </controlPr>
        </control>
      </mc:Choice>
      <mc:Fallback>
        <control shapeId="3485" r:id="rId302" name="OptionButton69"/>
      </mc:Fallback>
    </mc:AlternateContent>
    <mc:AlternateContent xmlns:mc="http://schemas.openxmlformats.org/markup-compatibility/2006">
      <mc:Choice Requires="x14">
        <control shapeId="3486" r:id="rId304" name="OptionButton70">
          <controlPr defaultSize="0" autoLine="0" linkedCell="Results!$G$149" r:id="rId305">
            <anchor moveWithCells="1">
              <from>
                <xdr:col>4</xdr:col>
                <xdr:colOff>9525</xdr:colOff>
                <xdr:row>65</xdr:row>
                <xdr:rowOff>47625</xdr:rowOff>
              </from>
              <to>
                <xdr:col>7</xdr:col>
                <xdr:colOff>9525</xdr:colOff>
                <xdr:row>66</xdr:row>
                <xdr:rowOff>95250</xdr:rowOff>
              </to>
            </anchor>
          </controlPr>
        </control>
      </mc:Choice>
      <mc:Fallback>
        <control shapeId="3486" r:id="rId304" name="OptionButton70"/>
      </mc:Fallback>
    </mc:AlternateContent>
    <mc:AlternateContent xmlns:mc="http://schemas.openxmlformats.org/markup-compatibility/2006">
      <mc:Choice Requires="x14">
        <control shapeId="3487" r:id="rId306" name="OptionButton64">
          <controlPr defaultSize="0" autoLine="0" linkedCell="Results!$G$143" r:id="rId307">
            <anchor moveWithCells="1">
              <from>
                <xdr:col>4</xdr:col>
                <xdr:colOff>9525</xdr:colOff>
                <xdr:row>57</xdr:row>
                <xdr:rowOff>9525</xdr:rowOff>
              </from>
              <to>
                <xdr:col>6</xdr:col>
                <xdr:colOff>161925</xdr:colOff>
                <xdr:row>58</xdr:row>
                <xdr:rowOff>57150</xdr:rowOff>
              </to>
            </anchor>
          </controlPr>
        </control>
      </mc:Choice>
      <mc:Fallback>
        <control shapeId="3487" r:id="rId306" name="OptionButton64"/>
      </mc:Fallback>
    </mc:AlternateContent>
    <mc:AlternateContent xmlns:mc="http://schemas.openxmlformats.org/markup-compatibility/2006">
      <mc:Choice Requires="x14">
        <control shapeId="3488" r:id="rId308" name="OptionButton65">
          <controlPr defaultSize="0" autoLine="0" linkedCell="Results!$G$144" r:id="rId309">
            <anchor moveWithCells="1">
              <from>
                <xdr:col>4</xdr:col>
                <xdr:colOff>9525</xdr:colOff>
                <xdr:row>58</xdr:row>
                <xdr:rowOff>28575</xdr:rowOff>
              </from>
              <to>
                <xdr:col>6</xdr:col>
                <xdr:colOff>161925</xdr:colOff>
                <xdr:row>59</xdr:row>
                <xdr:rowOff>76200</xdr:rowOff>
              </to>
            </anchor>
          </controlPr>
        </control>
      </mc:Choice>
      <mc:Fallback>
        <control shapeId="3488" r:id="rId308" name="OptionButton65"/>
      </mc:Fallback>
    </mc:AlternateContent>
    <mc:AlternateContent xmlns:mc="http://schemas.openxmlformats.org/markup-compatibility/2006">
      <mc:Choice Requires="x14">
        <control shapeId="3489" r:id="rId310" name="OptionButton66">
          <controlPr defaultSize="0" autoLine="0" linkedCell="Results!$G$145" r:id="rId311">
            <anchor moveWithCells="1">
              <from>
                <xdr:col>4</xdr:col>
                <xdr:colOff>9525</xdr:colOff>
                <xdr:row>59</xdr:row>
                <xdr:rowOff>47625</xdr:rowOff>
              </from>
              <to>
                <xdr:col>6</xdr:col>
                <xdr:colOff>161925</xdr:colOff>
                <xdr:row>60</xdr:row>
                <xdr:rowOff>95250</xdr:rowOff>
              </to>
            </anchor>
          </controlPr>
        </control>
      </mc:Choice>
      <mc:Fallback>
        <control shapeId="3489" r:id="rId310" name="OptionButton66"/>
      </mc:Fallback>
    </mc:AlternateContent>
    <mc:AlternateContent xmlns:mc="http://schemas.openxmlformats.org/markup-compatibility/2006">
      <mc:Choice Requires="x14">
        <control shapeId="3490" r:id="rId312" name="OptionButton67">
          <controlPr defaultSize="0" autoLine="0" linkedCell="Results!$G$146" r:id="rId313">
            <anchor moveWithCells="1">
              <from>
                <xdr:col>4</xdr:col>
                <xdr:colOff>9525</xdr:colOff>
                <xdr:row>60</xdr:row>
                <xdr:rowOff>66675</xdr:rowOff>
              </from>
              <to>
                <xdr:col>6</xdr:col>
                <xdr:colOff>161925</xdr:colOff>
                <xdr:row>61</xdr:row>
                <xdr:rowOff>114300</xdr:rowOff>
              </to>
            </anchor>
          </controlPr>
        </control>
      </mc:Choice>
      <mc:Fallback>
        <control shapeId="3490" r:id="rId312" name="OptionButton67"/>
      </mc:Fallback>
    </mc:AlternateContent>
    <mc:AlternateContent xmlns:mc="http://schemas.openxmlformats.org/markup-compatibility/2006">
      <mc:Choice Requires="x14">
        <control shapeId="3495" r:id="rId314" name="OptionButton74">
          <controlPr defaultSize="0" autoLine="0" linkedCell="Results!$G$154" r:id="rId315">
            <anchor moveWithCells="1">
              <from>
                <xdr:col>8</xdr:col>
                <xdr:colOff>9525</xdr:colOff>
                <xdr:row>62</xdr:row>
                <xdr:rowOff>9525</xdr:rowOff>
              </from>
              <to>
                <xdr:col>11</xdr:col>
                <xdr:colOff>9525</xdr:colOff>
                <xdr:row>63</xdr:row>
                <xdr:rowOff>57150</xdr:rowOff>
              </to>
            </anchor>
          </controlPr>
        </control>
      </mc:Choice>
      <mc:Fallback>
        <control shapeId="3495" r:id="rId314" name="OptionButton74"/>
      </mc:Fallback>
    </mc:AlternateContent>
    <mc:AlternateContent xmlns:mc="http://schemas.openxmlformats.org/markup-compatibility/2006">
      <mc:Choice Requires="x14">
        <control shapeId="3496" r:id="rId316" name="OptionButton75">
          <controlPr defaultSize="0" autoLine="0" linkedCell="Results!$G$155" r:id="rId317">
            <anchor moveWithCells="1">
              <from>
                <xdr:col>8</xdr:col>
                <xdr:colOff>9525</xdr:colOff>
                <xdr:row>63</xdr:row>
                <xdr:rowOff>28575</xdr:rowOff>
              </from>
              <to>
                <xdr:col>11</xdr:col>
                <xdr:colOff>9525</xdr:colOff>
                <xdr:row>64</xdr:row>
                <xdr:rowOff>76200</xdr:rowOff>
              </to>
            </anchor>
          </controlPr>
        </control>
      </mc:Choice>
      <mc:Fallback>
        <control shapeId="3496" r:id="rId316" name="OptionButton75"/>
      </mc:Fallback>
    </mc:AlternateContent>
    <mc:AlternateContent xmlns:mc="http://schemas.openxmlformats.org/markup-compatibility/2006">
      <mc:Choice Requires="x14">
        <control shapeId="3497" r:id="rId318" name="OptionButton71">
          <controlPr defaultSize="0" autoLine="0" linkedCell="Results!$G$161" r:id="rId319">
            <anchor moveWithCells="1">
              <from>
                <xdr:col>8</xdr:col>
                <xdr:colOff>9525</xdr:colOff>
                <xdr:row>67</xdr:row>
                <xdr:rowOff>9525</xdr:rowOff>
              </from>
              <to>
                <xdr:col>10</xdr:col>
                <xdr:colOff>161925</xdr:colOff>
                <xdr:row>68</xdr:row>
                <xdr:rowOff>57150</xdr:rowOff>
              </to>
            </anchor>
          </controlPr>
        </control>
      </mc:Choice>
      <mc:Fallback>
        <control shapeId="3497" r:id="rId318" name="OptionButton71"/>
      </mc:Fallback>
    </mc:AlternateContent>
    <mc:AlternateContent xmlns:mc="http://schemas.openxmlformats.org/markup-compatibility/2006">
      <mc:Choice Requires="x14">
        <control shapeId="3498" r:id="rId320" name="OptionButton72">
          <controlPr defaultSize="0" autoLine="0" linkedCell="Results!$G$162" r:id="rId321">
            <anchor moveWithCells="1">
              <from>
                <xdr:col>8</xdr:col>
                <xdr:colOff>9525</xdr:colOff>
                <xdr:row>68</xdr:row>
                <xdr:rowOff>28575</xdr:rowOff>
              </from>
              <to>
                <xdr:col>10</xdr:col>
                <xdr:colOff>161925</xdr:colOff>
                <xdr:row>69</xdr:row>
                <xdr:rowOff>76200</xdr:rowOff>
              </to>
            </anchor>
          </controlPr>
        </control>
      </mc:Choice>
      <mc:Fallback>
        <control shapeId="3498" r:id="rId320" name="OptionButton72"/>
      </mc:Fallback>
    </mc:AlternateContent>
    <mc:AlternateContent xmlns:mc="http://schemas.openxmlformats.org/markup-compatibility/2006">
      <mc:Choice Requires="x14">
        <control shapeId="3499" r:id="rId322" name="OptionButton73">
          <controlPr defaultSize="0" autoLine="0" linkedCell="Results!$G$163" r:id="rId323">
            <anchor moveWithCells="1">
              <from>
                <xdr:col>8</xdr:col>
                <xdr:colOff>9525</xdr:colOff>
                <xdr:row>69</xdr:row>
                <xdr:rowOff>47625</xdr:rowOff>
              </from>
              <to>
                <xdr:col>10</xdr:col>
                <xdr:colOff>161925</xdr:colOff>
                <xdr:row>70</xdr:row>
                <xdr:rowOff>95250</xdr:rowOff>
              </to>
            </anchor>
          </controlPr>
        </control>
      </mc:Choice>
      <mc:Fallback>
        <control shapeId="3499" r:id="rId322" name="OptionButton73"/>
      </mc:Fallback>
    </mc:AlternateContent>
    <mc:AlternateContent xmlns:mc="http://schemas.openxmlformats.org/markup-compatibility/2006">
      <mc:Choice Requires="x14">
        <control shapeId="3549" r:id="rId324" name="OptionButton1">
          <controlPr defaultSize="0" autoLine="0" autoPict="0" linkedCell="Results!$G$236" r:id="rId325">
            <anchor moveWithCells="1">
              <from>
                <xdr:col>5</xdr:col>
                <xdr:colOff>9525</xdr:colOff>
                <xdr:row>134</xdr:row>
                <xdr:rowOff>85725</xdr:rowOff>
              </from>
              <to>
                <xdr:col>8</xdr:col>
                <xdr:colOff>209550</xdr:colOff>
                <xdr:row>135</xdr:row>
                <xdr:rowOff>123825</xdr:rowOff>
              </to>
            </anchor>
          </controlPr>
        </control>
      </mc:Choice>
      <mc:Fallback>
        <control shapeId="3549" r:id="rId324" name="OptionButton1"/>
      </mc:Fallback>
    </mc:AlternateContent>
    <mc:AlternateContent xmlns:mc="http://schemas.openxmlformats.org/markup-compatibility/2006">
      <mc:Choice Requires="x14">
        <control shapeId="3550" r:id="rId326" name="OptionButton2">
          <controlPr defaultSize="0" autoLine="0" linkedCell="Results!$G$206" r:id="rId327">
            <anchor moveWithCells="1">
              <from>
                <xdr:col>12</xdr:col>
                <xdr:colOff>9525</xdr:colOff>
                <xdr:row>95</xdr:row>
                <xdr:rowOff>28575</xdr:rowOff>
              </from>
              <to>
                <xdr:col>14</xdr:col>
                <xdr:colOff>342900</xdr:colOff>
                <xdr:row>96</xdr:row>
                <xdr:rowOff>76200</xdr:rowOff>
              </to>
            </anchor>
          </controlPr>
        </control>
      </mc:Choice>
      <mc:Fallback>
        <control shapeId="3550" r:id="rId326" name="OptionButton2"/>
      </mc:Fallback>
    </mc:AlternateContent>
    <mc:AlternateContent xmlns:mc="http://schemas.openxmlformats.org/markup-compatibility/2006">
      <mc:Choice Requires="x14">
        <control shapeId="3551" r:id="rId328" name="CheckBox18">
          <controlPr defaultSize="0" autoLine="0" linkedCell="Results!$G$210" r:id="rId329">
            <anchor moveWithCells="1">
              <from>
                <xdr:col>0</xdr:col>
                <xdr:colOff>9525</xdr:colOff>
                <xdr:row>107</xdr:row>
                <xdr:rowOff>9525</xdr:rowOff>
              </from>
              <to>
                <xdr:col>2</xdr:col>
                <xdr:colOff>0</xdr:colOff>
                <xdr:row>108</xdr:row>
                <xdr:rowOff>57150</xdr:rowOff>
              </to>
            </anchor>
          </controlPr>
        </control>
      </mc:Choice>
      <mc:Fallback>
        <control shapeId="3551" r:id="rId328" name="CheckBox18"/>
      </mc:Fallback>
    </mc:AlternateContent>
    <mc:AlternateContent xmlns:mc="http://schemas.openxmlformats.org/markup-compatibility/2006">
      <mc:Choice Requires="x14">
        <control shapeId="3552" r:id="rId330" name="CheckBox27">
          <controlPr defaultSize="0" autoLine="0" linkedCell="Results!$G$211" r:id="rId331">
            <anchor moveWithCells="1">
              <from>
                <xdr:col>0</xdr:col>
                <xdr:colOff>9525</xdr:colOff>
                <xdr:row>108</xdr:row>
                <xdr:rowOff>28575</xdr:rowOff>
              </from>
              <to>
                <xdr:col>2</xdr:col>
                <xdr:colOff>0</xdr:colOff>
                <xdr:row>109</xdr:row>
                <xdr:rowOff>76200</xdr:rowOff>
              </to>
            </anchor>
          </controlPr>
        </control>
      </mc:Choice>
      <mc:Fallback>
        <control shapeId="3552" r:id="rId330" name="CheckBox27"/>
      </mc:Fallback>
    </mc:AlternateContent>
    <mc:AlternateContent xmlns:mc="http://schemas.openxmlformats.org/markup-compatibility/2006">
      <mc:Choice Requires="x14">
        <control shapeId="3553" r:id="rId332" name="CheckBox49">
          <controlPr defaultSize="0" autoLine="0" linkedCell="Results!$G$212" r:id="rId333">
            <anchor moveWithCells="1">
              <from>
                <xdr:col>0</xdr:col>
                <xdr:colOff>9525</xdr:colOff>
                <xdr:row>109</xdr:row>
                <xdr:rowOff>47625</xdr:rowOff>
              </from>
              <to>
                <xdr:col>2</xdr:col>
                <xdr:colOff>0</xdr:colOff>
                <xdr:row>110</xdr:row>
                <xdr:rowOff>95250</xdr:rowOff>
              </to>
            </anchor>
          </controlPr>
        </control>
      </mc:Choice>
      <mc:Fallback>
        <control shapeId="3553" r:id="rId332" name="CheckBox49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8C61CE-6917-459E-B0E9-A760F95D520A}">
  <sheetPr codeName="Sheet4">
    <pageSetUpPr fitToPage="1"/>
  </sheetPr>
  <dimension ref="A1:Q204"/>
  <sheetViews>
    <sheetView showGridLines="0" zoomScaleNormal="100" workbookViewId="0">
      <selection activeCell="A14" sqref="A14"/>
    </sheetView>
  </sheetViews>
  <sheetFormatPr defaultColWidth="9.140625" defaultRowHeight="13.5" customHeight="1" x14ac:dyDescent="0.2"/>
  <cols>
    <col min="1" max="16" width="9.140625" style="1"/>
    <col min="17" max="17" width="10.28515625" style="1" customWidth="1"/>
    <col min="18" max="16384" width="9.140625" style="1"/>
  </cols>
  <sheetData>
    <row r="1" spans="1:17" ht="10.5" customHeight="1" x14ac:dyDescent="0.2">
      <c r="E1" s="37" t="s">
        <v>31</v>
      </c>
      <c r="F1" s="37"/>
      <c r="G1" s="37"/>
    </row>
    <row r="2" spans="1:17" ht="20.25" x14ac:dyDescent="0.3">
      <c r="E2" s="37"/>
      <c r="F2" s="37"/>
      <c r="G2" s="37"/>
      <c r="H2" s="36" t="s">
        <v>0</v>
      </c>
      <c r="I2" s="36"/>
      <c r="J2" s="36"/>
      <c r="K2" s="36"/>
      <c r="L2" s="36"/>
    </row>
    <row r="3" spans="1:17" ht="10.5" customHeight="1" x14ac:dyDescent="0.2">
      <c r="E3" s="37"/>
      <c r="F3" s="37"/>
      <c r="G3" s="37"/>
    </row>
    <row r="4" spans="1:17" ht="10.5" customHeight="1" x14ac:dyDescent="0.2">
      <c r="E4" s="37"/>
      <c r="F4" s="37"/>
      <c r="G4" s="37"/>
      <c r="H4" s="61" t="s">
        <v>473</v>
      </c>
      <c r="I4" s="61"/>
      <c r="J4" s="61"/>
      <c r="K4" s="61"/>
      <c r="L4" s="61"/>
    </row>
    <row r="5" spans="1:17" ht="10.5" customHeight="1" x14ac:dyDescent="0.2">
      <c r="E5" s="37"/>
      <c r="F5" s="37"/>
      <c r="G5" s="37"/>
      <c r="H5" s="61"/>
      <c r="I5" s="61"/>
      <c r="J5" s="61"/>
      <c r="K5" s="61"/>
      <c r="L5" s="61"/>
    </row>
    <row r="6" spans="1:17" ht="10.5" customHeight="1" x14ac:dyDescent="0.2">
      <c r="E6" s="37"/>
      <c r="F6" s="37"/>
      <c r="G6" s="37"/>
      <c r="H6" s="61"/>
      <c r="I6" s="61"/>
      <c r="J6" s="61"/>
      <c r="K6" s="61"/>
      <c r="L6" s="61"/>
    </row>
    <row r="7" spans="1:17" ht="10.5" customHeight="1" x14ac:dyDescent="0.2">
      <c r="D7" s="8" t="s">
        <v>24</v>
      </c>
      <c r="E7" s="9">
        <f>'RFQ Main - 1'!E7</f>
        <v>2.2000000000000002</v>
      </c>
      <c r="H7" s="61"/>
      <c r="I7" s="61"/>
      <c r="J7" s="61"/>
      <c r="K7" s="61"/>
      <c r="L7" s="61"/>
    </row>
    <row r="8" spans="1:17" ht="10.5" customHeight="1" x14ac:dyDescent="0.2">
      <c r="D8" s="8" t="s">
        <v>25</v>
      </c>
      <c r="E8" s="10">
        <f>'RFQ Main - 1'!E8</f>
        <v>45964</v>
      </c>
    </row>
    <row r="9" spans="1:17" ht="13.5" customHeight="1" x14ac:dyDescent="0.2">
      <c r="A9" s="3" t="s">
        <v>62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6" t="s">
        <v>149</v>
      </c>
    </row>
    <row r="10" spans="1:17" ht="13.5" customHeight="1" x14ac:dyDescent="0.25">
      <c r="A10" s="7" t="s">
        <v>64</v>
      </c>
      <c r="H10" s="7" t="s">
        <v>65</v>
      </c>
      <c r="K10" s="7" t="s">
        <v>66</v>
      </c>
      <c r="N10" s="7" t="s">
        <v>74</v>
      </c>
    </row>
    <row r="14" spans="1:17" ht="13.5" customHeight="1" x14ac:dyDescent="0.2">
      <c r="A14" s="11"/>
      <c r="B14" s="1" t="s">
        <v>68</v>
      </c>
    </row>
    <row r="16" spans="1:17" ht="13.5" customHeight="1" x14ac:dyDescent="0.2">
      <c r="A16" s="1" t="s">
        <v>73</v>
      </c>
      <c r="H16" s="1" t="s">
        <v>69</v>
      </c>
    </row>
    <row r="17" spans="1:17" ht="13.5" customHeight="1" x14ac:dyDescent="0.2">
      <c r="H17" s="1" t="s">
        <v>70</v>
      </c>
    </row>
    <row r="19" spans="1:17" ht="13.5" customHeight="1" x14ac:dyDescent="0.2">
      <c r="A19" s="3" t="s">
        <v>71</v>
      </c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6" t="s">
        <v>150</v>
      </c>
    </row>
    <row r="20" spans="1:17" ht="13.5" customHeight="1" x14ac:dyDescent="0.25">
      <c r="A20" s="7" t="s">
        <v>75</v>
      </c>
      <c r="C20" s="7" t="s">
        <v>79</v>
      </c>
      <c r="H20" s="7" t="s">
        <v>76</v>
      </c>
      <c r="L20" s="7" t="s">
        <v>77</v>
      </c>
    </row>
    <row r="21" spans="1:17" ht="13.5" customHeight="1" x14ac:dyDescent="0.25">
      <c r="H21" s="7" t="s">
        <v>75</v>
      </c>
    </row>
    <row r="24" spans="1:17" ht="13.5" customHeight="1" x14ac:dyDescent="0.25">
      <c r="L24" s="7" t="s">
        <v>82</v>
      </c>
      <c r="O24" s="7" t="s">
        <v>83</v>
      </c>
    </row>
    <row r="27" spans="1:17" ht="13.5" customHeight="1" x14ac:dyDescent="0.25">
      <c r="C27" s="32"/>
      <c r="D27" s="32"/>
      <c r="E27" s="1" t="s">
        <v>78</v>
      </c>
      <c r="H27" s="7" t="s">
        <v>79</v>
      </c>
    </row>
    <row r="29" spans="1:17" ht="13.5" customHeight="1" x14ac:dyDescent="0.25">
      <c r="L29" s="7" t="s">
        <v>67</v>
      </c>
    </row>
    <row r="30" spans="1:17" ht="13.5" customHeight="1" x14ac:dyDescent="0.25">
      <c r="A30" s="7" t="s">
        <v>81</v>
      </c>
      <c r="D30" s="1" t="s">
        <v>84</v>
      </c>
      <c r="F30" s="1" t="s">
        <v>163</v>
      </c>
    </row>
    <row r="31" spans="1:17" ht="13.5" customHeight="1" x14ac:dyDescent="0.2">
      <c r="D31" s="11"/>
    </row>
    <row r="32" spans="1:17" ht="13.5" customHeight="1" x14ac:dyDescent="0.2">
      <c r="D32" s="11"/>
    </row>
    <row r="34" spans="1:17" ht="13.5" customHeight="1" x14ac:dyDescent="0.2">
      <c r="A34" s="3" t="s">
        <v>85</v>
      </c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6" t="s">
        <v>151</v>
      </c>
    </row>
    <row r="35" spans="1:17" ht="13.5" customHeight="1" x14ac:dyDescent="0.25">
      <c r="A35" s="7" t="s">
        <v>87</v>
      </c>
      <c r="F35" s="7" t="s">
        <v>89</v>
      </c>
      <c r="J35" s="7" t="s">
        <v>90</v>
      </c>
      <c r="O35" s="7" t="s">
        <v>166</v>
      </c>
    </row>
    <row r="36" spans="1:17" ht="13.5" customHeight="1" x14ac:dyDescent="0.25">
      <c r="A36" s="7"/>
    </row>
    <row r="39" spans="1:17" ht="13.5" customHeight="1" x14ac:dyDescent="0.25">
      <c r="F39" s="7" t="s">
        <v>164</v>
      </c>
      <c r="J39" s="7" t="s">
        <v>165</v>
      </c>
      <c r="O39" s="7" t="s">
        <v>91</v>
      </c>
    </row>
    <row r="42" spans="1:17" ht="13.5" customHeight="1" x14ac:dyDescent="0.2">
      <c r="A42" s="32"/>
      <c r="B42" s="32"/>
      <c r="C42" s="1" t="s">
        <v>78</v>
      </c>
    </row>
    <row r="43" spans="1:17" ht="13.5" customHeight="1" x14ac:dyDescent="0.2">
      <c r="A43" s="59"/>
      <c r="B43" s="59"/>
      <c r="C43" s="1" t="s">
        <v>88</v>
      </c>
    </row>
    <row r="44" spans="1:17" ht="13.5" customHeight="1" x14ac:dyDescent="0.25">
      <c r="J44" s="7" t="s">
        <v>75</v>
      </c>
      <c r="O44" s="60" t="s">
        <v>93</v>
      </c>
      <c r="P44" s="60"/>
      <c r="Q44" s="60"/>
    </row>
    <row r="45" spans="1:17" ht="13.5" customHeight="1" x14ac:dyDescent="0.25">
      <c r="A45" s="7" t="s">
        <v>94</v>
      </c>
      <c r="F45" s="7" t="s">
        <v>92</v>
      </c>
      <c r="O45" s="60"/>
      <c r="P45" s="60"/>
      <c r="Q45" s="60"/>
    </row>
    <row r="47" spans="1:17" ht="13.5" customHeight="1" x14ac:dyDescent="0.2">
      <c r="A47" s="17"/>
      <c r="B47" s="17"/>
    </row>
    <row r="48" spans="1:17" ht="13.5" customHeight="1" x14ac:dyDescent="0.2">
      <c r="A48" s="17"/>
      <c r="B48" s="17"/>
    </row>
    <row r="49" spans="1:17" ht="13.5" customHeight="1" x14ac:dyDescent="0.25">
      <c r="A49" s="17"/>
      <c r="B49" s="17"/>
      <c r="F49" s="7" t="s">
        <v>99</v>
      </c>
    </row>
    <row r="50" spans="1:17" ht="13.5" customHeight="1" x14ac:dyDescent="0.2">
      <c r="A50" s="1" t="s">
        <v>98</v>
      </c>
    </row>
    <row r="51" spans="1:17" ht="13.5" customHeight="1" x14ac:dyDescent="0.2">
      <c r="A51" s="32"/>
      <c r="B51" s="32"/>
      <c r="C51" s="1" t="s">
        <v>95</v>
      </c>
    </row>
    <row r="52" spans="1:17" ht="13.5" customHeight="1" x14ac:dyDescent="0.2">
      <c r="A52" s="32"/>
      <c r="B52" s="32"/>
      <c r="C52" s="1" t="s">
        <v>96</v>
      </c>
    </row>
    <row r="53" spans="1:17" ht="13.5" customHeight="1" x14ac:dyDescent="0.2">
      <c r="A53" s="32"/>
      <c r="B53" s="32"/>
      <c r="C53" s="1" t="s">
        <v>97</v>
      </c>
      <c r="J53" s="11"/>
      <c r="K53" s="1" t="s">
        <v>100</v>
      </c>
    </row>
    <row r="54" spans="1:17" ht="13.5" customHeight="1" x14ac:dyDescent="0.2">
      <c r="J54" s="12"/>
      <c r="K54" s="1" t="s">
        <v>101</v>
      </c>
    </row>
    <row r="55" spans="1:17" ht="13.5" customHeight="1" x14ac:dyDescent="0.2">
      <c r="O55" s="5"/>
      <c r="P55" s="5"/>
      <c r="Q55" s="5"/>
    </row>
    <row r="56" spans="1:17" ht="13.5" customHeight="1" x14ac:dyDescent="0.2">
      <c r="A56" s="3" t="s">
        <v>102</v>
      </c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6" t="s">
        <v>152</v>
      </c>
    </row>
    <row r="57" spans="1:17" ht="13.5" customHeight="1" x14ac:dyDescent="0.25">
      <c r="A57" s="7" t="s">
        <v>104</v>
      </c>
      <c r="E57" s="7" t="s">
        <v>112</v>
      </c>
      <c r="I57" s="7" t="s">
        <v>105</v>
      </c>
    </row>
    <row r="59" spans="1:17" ht="13.5" customHeight="1" x14ac:dyDescent="0.2">
      <c r="M59" s="4" t="s">
        <v>107</v>
      </c>
    </row>
    <row r="60" spans="1:17" ht="13.5" customHeight="1" x14ac:dyDescent="0.2">
      <c r="M60" s="11"/>
      <c r="N60" s="1" t="s">
        <v>167</v>
      </c>
    </row>
    <row r="61" spans="1:17" ht="13.5" customHeight="1" x14ac:dyDescent="0.2">
      <c r="M61" s="11"/>
      <c r="N61" s="1" t="s">
        <v>110</v>
      </c>
    </row>
    <row r="62" spans="1:17" ht="13.5" customHeight="1" x14ac:dyDescent="0.25">
      <c r="A62" s="60" t="s">
        <v>115</v>
      </c>
      <c r="B62" s="60"/>
      <c r="C62" s="60"/>
      <c r="I62" s="7" t="s">
        <v>106</v>
      </c>
      <c r="M62" s="11"/>
      <c r="N62" s="1" t="s">
        <v>108</v>
      </c>
    </row>
    <row r="63" spans="1:17" ht="13.5" customHeight="1" x14ac:dyDescent="0.25">
      <c r="A63" s="60"/>
      <c r="B63" s="60"/>
      <c r="C63" s="60"/>
      <c r="E63" s="7" t="s">
        <v>106</v>
      </c>
      <c r="M63" s="11"/>
      <c r="N63" s="1" t="s">
        <v>109</v>
      </c>
    </row>
    <row r="64" spans="1:17" ht="13.5" customHeight="1" x14ac:dyDescent="0.2">
      <c r="A64" s="60"/>
      <c r="B64" s="60"/>
      <c r="C64" s="60"/>
    </row>
    <row r="65" spans="1:17" ht="13.5" customHeight="1" x14ac:dyDescent="0.2">
      <c r="A65" s="60"/>
      <c r="B65" s="60"/>
      <c r="C65" s="60"/>
    </row>
    <row r="67" spans="1:17" ht="13.5" customHeight="1" x14ac:dyDescent="0.25">
      <c r="A67" s="7" t="s">
        <v>111</v>
      </c>
      <c r="I67" s="7" t="s">
        <v>113</v>
      </c>
    </row>
    <row r="72" spans="1:17" ht="13.5" customHeight="1" x14ac:dyDescent="0.2">
      <c r="A72" s="3" t="s">
        <v>116</v>
      </c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6" t="s">
        <v>153</v>
      </c>
    </row>
    <row r="73" spans="1:17" ht="13.5" customHeight="1" x14ac:dyDescent="0.25">
      <c r="A73" s="7" t="s">
        <v>118</v>
      </c>
      <c r="E73" s="7" t="s">
        <v>119</v>
      </c>
      <c r="J73" s="7" t="s">
        <v>120</v>
      </c>
    </row>
    <row r="74" spans="1:17" ht="13.5" customHeight="1" x14ac:dyDescent="0.25">
      <c r="A74" s="7" t="s">
        <v>19</v>
      </c>
      <c r="E74" s="7" t="s">
        <v>19</v>
      </c>
    </row>
    <row r="78" spans="1:17" ht="13.5" customHeight="1" x14ac:dyDescent="0.25">
      <c r="A78" s="7" t="s">
        <v>75</v>
      </c>
    </row>
    <row r="82" spans="1:17" ht="13.5" customHeight="1" x14ac:dyDescent="0.2">
      <c r="A82" s="3" t="s">
        <v>122</v>
      </c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6" t="s">
        <v>154</v>
      </c>
    </row>
    <row r="83" spans="1:17" ht="13.5" customHeight="1" x14ac:dyDescent="0.25">
      <c r="A83" s="7" t="s">
        <v>124</v>
      </c>
      <c r="G83" s="7" t="s">
        <v>126</v>
      </c>
      <c r="M83" s="7" t="s">
        <v>67</v>
      </c>
    </row>
    <row r="87" spans="1:17" ht="13.5" customHeight="1" x14ac:dyDescent="0.25">
      <c r="A87" s="7" t="s">
        <v>125</v>
      </c>
    </row>
    <row r="93" spans="1:17" ht="13.5" customHeight="1" x14ac:dyDescent="0.2">
      <c r="A93" s="3" t="s">
        <v>127</v>
      </c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6" t="s">
        <v>155</v>
      </c>
    </row>
    <row r="94" spans="1:17" ht="13.5" customHeight="1" x14ac:dyDescent="0.25">
      <c r="A94" s="7" t="s">
        <v>129</v>
      </c>
      <c r="G94" s="7" t="s">
        <v>130</v>
      </c>
      <c r="M94" s="7" t="s">
        <v>131</v>
      </c>
    </row>
    <row r="95" spans="1:17" ht="13.5" customHeight="1" x14ac:dyDescent="0.25">
      <c r="G95" s="7" t="s">
        <v>106</v>
      </c>
      <c r="M95" s="7" t="s">
        <v>106</v>
      </c>
    </row>
    <row r="101" spans="1:17" ht="13.5" customHeight="1" x14ac:dyDescent="0.25">
      <c r="G101" s="7" t="s">
        <v>132</v>
      </c>
      <c r="M101" s="7" t="s">
        <v>132</v>
      </c>
    </row>
    <row r="102" spans="1:17" ht="13.5" customHeight="1" x14ac:dyDescent="0.25">
      <c r="A102" s="7" t="s">
        <v>133</v>
      </c>
    </row>
    <row r="107" spans="1:17" ht="13.5" customHeight="1" x14ac:dyDescent="0.2">
      <c r="A107" s="3" t="s">
        <v>134</v>
      </c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6" t="s">
        <v>156</v>
      </c>
    </row>
    <row r="108" spans="1:17" ht="13.5" customHeight="1" x14ac:dyDescent="0.25">
      <c r="A108" s="7" t="s">
        <v>440</v>
      </c>
    </row>
    <row r="113" spans="1:12" ht="13.5" customHeight="1" x14ac:dyDescent="0.25">
      <c r="A113" s="7" t="s">
        <v>136</v>
      </c>
      <c r="G113" s="7" t="s">
        <v>137</v>
      </c>
      <c r="L113" s="7" t="s">
        <v>138</v>
      </c>
    </row>
    <row r="114" spans="1:12" ht="13.5" customHeight="1" x14ac:dyDescent="0.25">
      <c r="A114" s="7" t="s">
        <v>106</v>
      </c>
    </row>
    <row r="118" spans="1:12" ht="13.5" customHeight="1" x14ac:dyDescent="0.25">
      <c r="A118" s="7" t="s">
        <v>440</v>
      </c>
      <c r="L118" s="7" t="s">
        <v>139</v>
      </c>
    </row>
    <row r="123" spans="1:12" ht="13.5" customHeight="1" x14ac:dyDescent="0.25">
      <c r="A123" s="7" t="s">
        <v>140</v>
      </c>
    </row>
    <row r="124" spans="1:12" ht="13.5" customHeight="1" x14ac:dyDescent="0.2">
      <c r="A124" s="41"/>
      <c r="B124" s="42"/>
      <c r="C124" s="42"/>
      <c r="D124" s="42"/>
      <c r="E124" s="43"/>
    </row>
    <row r="125" spans="1:12" ht="13.5" customHeight="1" x14ac:dyDescent="0.2">
      <c r="A125" s="44"/>
      <c r="B125" s="45"/>
      <c r="C125" s="45"/>
      <c r="D125" s="45"/>
      <c r="E125" s="46"/>
    </row>
    <row r="126" spans="1:12" ht="13.5" customHeight="1" x14ac:dyDescent="0.2">
      <c r="A126" s="44"/>
      <c r="B126" s="45"/>
      <c r="C126" s="45"/>
      <c r="D126" s="45"/>
      <c r="E126" s="46"/>
    </row>
    <row r="127" spans="1:12" ht="13.5" customHeight="1" x14ac:dyDescent="0.2">
      <c r="A127" s="44"/>
      <c r="B127" s="45"/>
      <c r="C127" s="45"/>
      <c r="D127" s="45"/>
      <c r="E127" s="46"/>
    </row>
    <row r="128" spans="1:12" ht="13.5" customHeight="1" x14ac:dyDescent="0.2">
      <c r="A128" s="47"/>
      <c r="B128" s="48"/>
      <c r="C128" s="48"/>
      <c r="D128" s="48"/>
      <c r="E128" s="49"/>
    </row>
    <row r="130" spans="1:17" ht="13.5" customHeight="1" x14ac:dyDescent="0.2">
      <c r="A130" s="3" t="s">
        <v>158</v>
      </c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6" t="s">
        <v>157</v>
      </c>
    </row>
    <row r="131" spans="1:17" ht="13.5" customHeight="1" x14ac:dyDescent="0.25">
      <c r="A131" s="7" t="s">
        <v>160</v>
      </c>
      <c r="E131" s="7" t="s">
        <v>161</v>
      </c>
      <c r="L131" s="7" t="s">
        <v>171</v>
      </c>
    </row>
    <row r="136" spans="1:17" ht="13.5" customHeight="1" x14ac:dyDescent="0.2">
      <c r="A136" s="62" t="s">
        <v>173</v>
      </c>
      <c r="B136" s="62"/>
      <c r="C136" s="62"/>
      <c r="D136" s="62"/>
      <c r="E136" s="62"/>
      <c r="F136" s="62"/>
      <c r="G136" s="62"/>
      <c r="H136" s="62"/>
      <c r="I136" s="62"/>
      <c r="J136" s="62"/>
    </row>
    <row r="137" spans="1:17" ht="13.5" customHeight="1" x14ac:dyDescent="0.25">
      <c r="A137" s="62"/>
      <c r="B137" s="62"/>
      <c r="C137" s="62"/>
      <c r="D137" s="62"/>
      <c r="E137" s="62"/>
      <c r="F137" s="62"/>
      <c r="G137" s="62"/>
      <c r="H137" s="62"/>
      <c r="I137" s="62"/>
      <c r="J137" s="62"/>
      <c r="L137" s="7" t="s">
        <v>172</v>
      </c>
    </row>
    <row r="138" spans="1:17" ht="13.5" customHeight="1" x14ac:dyDescent="0.2">
      <c r="A138" s="62"/>
      <c r="B138" s="62"/>
      <c r="C138" s="62"/>
      <c r="D138" s="62"/>
      <c r="E138" s="62"/>
      <c r="F138" s="62"/>
      <c r="G138" s="62"/>
      <c r="H138" s="62"/>
      <c r="I138" s="62"/>
      <c r="J138" s="62"/>
    </row>
    <row r="139" spans="1:17" ht="13.5" customHeight="1" x14ac:dyDescent="0.2">
      <c r="A139" s="62"/>
      <c r="B139" s="62"/>
      <c r="C139" s="62"/>
      <c r="D139" s="62"/>
      <c r="E139" s="62"/>
      <c r="F139" s="62"/>
      <c r="G139" s="62"/>
      <c r="H139" s="62"/>
      <c r="I139" s="62"/>
      <c r="J139" s="62"/>
    </row>
    <row r="140" spans="1:17" ht="13.5" customHeight="1" x14ac:dyDescent="0.2">
      <c r="A140" s="62"/>
      <c r="B140" s="62"/>
      <c r="C140" s="62"/>
      <c r="D140" s="62"/>
      <c r="E140" s="62"/>
      <c r="F140" s="62"/>
      <c r="G140" s="62"/>
      <c r="H140" s="62"/>
      <c r="I140" s="62"/>
      <c r="J140" s="62"/>
    </row>
    <row r="141" spans="1:17" ht="13.5" customHeight="1" x14ac:dyDescent="0.2">
      <c r="A141" s="62"/>
      <c r="B141" s="62"/>
      <c r="C141" s="62"/>
      <c r="D141" s="62"/>
      <c r="E141" s="62"/>
      <c r="F141" s="62"/>
      <c r="G141" s="62"/>
      <c r="H141" s="62"/>
      <c r="I141" s="62"/>
      <c r="J141" s="62"/>
    </row>
    <row r="143" spans="1:17" ht="13.5" customHeight="1" x14ac:dyDescent="0.2">
      <c r="A143" s="3" t="s">
        <v>436</v>
      </c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6" t="s">
        <v>159</v>
      </c>
    </row>
    <row r="144" spans="1:17" ht="13.5" customHeight="1" x14ac:dyDescent="0.25">
      <c r="A144" s="7" t="s">
        <v>438</v>
      </c>
      <c r="F144" s="7" t="s">
        <v>439</v>
      </c>
      <c r="J144" s="7" t="s">
        <v>67</v>
      </c>
    </row>
    <row r="145" spans="1:17" ht="13.5" customHeight="1" x14ac:dyDescent="0.2">
      <c r="A145" s="11"/>
      <c r="B145" s="1" t="s">
        <v>80</v>
      </c>
    </row>
    <row r="146" spans="1:17" ht="13.5" customHeight="1" x14ac:dyDescent="0.2">
      <c r="A146" s="11"/>
      <c r="B146" s="1" t="s">
        <v>114</v>
      </c>
    </row>
    <row r="147" spans="1:17" ht="13.5" customHeight="1" x14ac:dyDescent="0.2">
      <c r="A147" s="11"/>
      <c r="B147" s="1" t="s">
        <v>121</v>
      </c>
    </row>
    <row r="152" spans="1:17" ht="13.5" customHeight="1" x14ac:dyDescent="0.2">
      <c r="A152" s="3" t="s">
        <v>168</v>
      </c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6" t="s">
        <v>170</v>
      </c>
    </row>
    <row r="154" spans="1:17" ht="13.5" customHeight="1" x14ac:dyDescent="0.2">
      <c r="A154" s="50"/>
      <c r="B154" s="51"/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2"/>
    </row>
    <row r="155" spans="1:17" ht="13.5" customHeight="1" x14ac:dyDescent="0.2">
      <c r="A155" s="53"/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5"/>
    </row>
    <row r="156" spans="1:17" ht="13.5" customHeight="1" x14ac:dyDescent="0.2">
      <c r="A156" s="53"/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5"/>
    </row>
    <row r="157" spans="1:17" ht="13.5" customHeight="1" x14ac:dyDescent="0.2">
      <c r="A157" s="53"/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5"/>
    </row>
    <row r="158" spans="1:17" ht="13.5" customHeight="1" x14ac:dyDescent="0.2">
      <c r="A158" s="53"/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5"/>
    </row>
    <row r="159" spans="1:17" ht="13.5" customHeight="1" x14ac:dyDescent="0.2">
      <c r="A159" s="53"/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5"/>
    </row>
    <row r="160" spans="1:17" ht="13.5" customHeight="1" x14ac:dyDescent="0.2">
      <c r="A160" s="53"/>
      <c r="B160" s="54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5"/>
    </row>
    <row r="161" spans="1:17" ht="13.5" customHeight="1" x14ac:dyDescent="0.2">
      <c r="A161" s="56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8"/>
    </row>
    <row r="163" spans="1:17" ht="13.5" customHeight="1" x14ac:dyDescent="0.2">
      <c r="A163" s="3" t="s">
        <v>141</v>
      </c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6" t="s">
        <v>441</v>
      </c>
    </row>
    <row r="164" spans="1:17" ht="27" customHeight="1" thickBot="1" x14ac:dyDescent="0.25"/>
    <row r="165" spans="1:17" ht="30" customHeight="1" thickBot="1" x14ac:dyDescent="0.25">
      <c r="A165" s="13" t="s">
        <v>143</v>
      </c>
      <c r="B165" s="39" t="s">
        <v>144</v>
      </c>
      <c r="C165" s="39"/>
      <c r="D165" s="39" t="s">
        <v>145</v>
      </c>
      <c r="E165" s="39"/>
      <c r="F165" s="39" t="s">
        <v>146</v>
      </c>
      <c r="G165" s="39"/>
      <c r="H165" s="39" t="s">
        <v>147</v>
      </c>
      <c r="I165" s="39"/>
      <c r="J165" s="39"/>
      <c r="K165" s="39"/>
      <c r="L165" s="39"/>
      <c r="M165" s="39"/>
      <c r="N165" s="14" t="s">
        <v>148</v>
      </c>
      <c r="O165" s="22" t="s">
        <v>483</v>
      </c>
      <c r="P165" s="39" t="s">
        <v>134</v>
      </c>
      <c r="Q165" s="40"/>
    </row>
    <row r="166" spans="1:17" ht="27" customHeight="1" x14ac:dyDescent="0.2">
      <c r="A166" s="18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18"/>
      <c r="O166" s="18"/>
      <c r="P166" s="38"/>
      <c r="Q166" s="38"/>
    </row>
    <row r="167" spans="1:17" ht="27" customHeight="1" x14ac:dyDescent="0.2">
      <c r="A167" s="19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19"/>
      <c r="O167" s="19"/>
      <c r="P167" s="34"/>
      <c r="Q167" s="34"/>
    </row>
    <row r="168" spans="1:17" ht="27" customHeight="1" x14ac:dyDescent="0.2">
      <c r="A168" s="19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19"/>
      <c r="O168" s="19"/>
      <c r="P168" s="34"/>
      <c r="Q168" s="34"/>
    </row>
    <row r="169" spans="1:17" ht="27" customHeight="1" x14ac:dyDescent="0.2">
      <c r="A169" s="19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19"/>
      <c r="O169" s="19"/>
      <c r="P169" s="34"/>
      <c r="Q169" s="34"/>
    </row>
    <row r="170" spans="1:17" ht="27" customHeight="1" x14ac:dyDescent="0.2">
      <c r="A170" s="19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19"/>
      <c r="O170" s="19"/>
      <c r="P170" s="34"/>
      <c r="Q170" s="34"/>
    </row>
    <row r="171" spans="1:17" ht="27" customHeight="1" x14ac:dyDescent="0.2">
      <c r="A171" s="19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19"/>
      <c r="O171" s="19"/>
      <c r="P171" s="34"/>
      <c r="Q171" s="34"/>
    </row>
    <row r="172" spans="1:17" ht="27" customHeight="1" x14ac:dyDescent="0.2">
      <c r="A172" s="19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19"/>
      <c r="O172" s="19"/>
      <c r="P172" s="34"/>
      <c r="Q172" s="34"/>
    </row>
    <row r="173" spans="1:17" ht="27" customHeight="1" x14ac:dyDescent="0.2">
      <c r="A173" s="19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19"/>
      <c r="O173" s="19"/>
      <c r="P173" s="34"/>
      <c r="Q173" s="34"/>
    </row>
    <row r="174" spans="1:17" ht="27" customHeight="1" x14ac:dyDescent="0.2">
      <c r="A174" s="19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19"/>
      <c r="O174" s="19"/>
      <c r="P174" s="34"/>
      <c r="Q174" s="34"/>
    </row>
    <row r="175" spans="1:17" ht="27" customHeight="1" x14ac:dyDescent="0.2">
      <c r="A175" s="19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19"/>
      <c r="O175" s="19"/>
      <c r="P175" s="34"/>
      <c r="Q175" s="34"/>
    </row>
    <row r="176" spans="1:17" ht="27" customHeight="1" x14ac:dyDescent="0.2">
      <c r="A176" s="19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19"/>
      <c r="O176" s="19"/>
      <c r="P176" s="34"/>
      <c r="Q176" s="34"/>
    </row>
    <row r="177" spans="1:17" ht="27" customHeight="1" x14ac:dyDescent="0.2">
      <c r="A177" s="19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19"/>
      <c r="O177" s="19"/>
      <c r="P177" s="34"/>
      <c r="Q177" s="34"/>
    </row>
    <row r="178" spans="1:17" ht="27" customHeight="1" x14ac:dyDescent="0.2">
      <c r="A178" s="19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19"/>
      <c r="O178" s="19"/>
      <c r="P178" s="34"/>
      <c r="Q178" s="34"/>
    </row>
    <row r="179" spans="1:17" ht="27" customHeight="1" x14ac:dyDescent="0.2">
      <c r="A179" s="19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19"/>
      <c r="O179" s="19"/>
      <c r="P179" s="34"/>
      <c r="Q179" s="34"/>
    </row>
    <row r="180" spans="1:17" ht="27" customHeight="1" x14ac:dyDescent="0.2">
      <c r="A180" s="19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19"/>
      <c r="O180" s="19"/>
      <c r="P180" s="34"/>
      <c r="Q180" s="34"/>
    </row>
    <row r="181" spans="1:17" ht="27" customHeight="1" x14ac:dyDescent="0.2">
      <c r="A181" s="19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19"/>
      <c r="O181" s="19"/>
      <c r="P181" s="34"/>
      <c r="Q181" s="34"/>
    </row>
    <row r="182" spans="1:17" ht="27" customHeight="1" x14ac:dyDescent="0.2">
      <c r="A182" s="19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19"/>
      <c r="O182" s="19"/>
      <c r="P182" s="34"/>
      <c r="Q182" s="34"/>
    </row>
    <row r="183" spans="1:17" ht="27" customHeight="1" x14ac:dyDescent="0.2">
      <c r="A183" s="19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19"/>
      <c r="O183" s="19"/>
      <c r="P183" s="34"/>
      <c r="Q183" s="34"/>
    </row>
    <row r="184" spans="1:17" ht="27" customHeight="1" x14ac:dyDescent="0.2">
      <c r="A184" s="19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19"/>
      <c r="O184" s="19"/>
      <c r="P184" s="34"/>
      <c r="Q184" s="34"/>
    </row>
    <row r="185" spans="1:17" ht="27" customHeight="1" x14ac:dyDescent="0.2">
      <c r="A185" s="19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19"/>
      <c r="O185" s="19"/>
      <c r="P185" s="34"/>
      <c r="Q185" s="34"/>
    </row>
    <row r="186" spans="1:17" ht="27" customHeight="1" x14ac:dyDescent="0.2">
      <c r="A186" s="19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19"/>
      <c r="O186" s="19"/>
      <c r="P186" s="34"/>
      <c r="Q186" s="34"/>
    </row>
    <row r="187" spans="1:17" ht="27" customHeight="1" x14ac:dyDescent="0.2">
      <c r="A187" s="19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19"/>
      <c r="O187" s="19"/>
      <c r="P187" s="34"/>
      <c r="Q187" s="34"/>
    </row>
    <row r="188" spans="1:17" ht="27" customHeight="1" x14ac:dyDescent="0.2">
      <c r="A188" s="19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19"/>
      <c r="O188" s="19"/>
      <c r="P188" s="34"/>
      <c r="Q188" s="34"/>
    </row>
    <row r="189" spans="1:17" ht="27" customHeight="1" x14ac:dyDescent="0.2">
      <c r="A189" s="19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19"/>
      <c r="O189" s="19"/>
      <c r="P189" s="34"/>
      <c r="Q189" s="34"/>
    </row>
    <row r="190" spans="1:17" ht="27" customHeight="1" x14ac:dyDescent="0.2">
      <c r="A190" s="19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19"/>
      <c r="O190" s="19"/>
      <c r="P190" s="34"/>
      <c r="Q190" s="34"/>
    </row>
    <row r="191" spans="1:17" ht="27" customHeight="1" x14ac:dyDescent="0.2">
      <c r="A191" s="19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19"/>
      <c r="O191" s="19"/>
      <c r="P191" s="34"/>
      <c r="Q191" s="34"/>
    </row>
    <row r="192" spans="1:17" ht="27" customHeight="1" x14ac:dyDescent="0.2">
      <c r="A192" s="19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19"/>
      <c r="O192" s="19"/>
      <c r="P192" s="34"/>
      <c r="Q192" s="34"/>
    </row>
    <row r="193" spans="1:17" ht="27" customHeight="1" x14ac:dyDescent="0.2">
      <c r="A193" s="19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19"/>
      <c r="O193" s="19"/>
      <c r="P193" s="34"/>
      <c r="Q193" s="34"/>
    </row>
    <row r="194" spans="1:17" ht="27" customHeight="1" x14ac:dyDescent="0.2">
      <c r="A194" s="19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19"/>
      <c r="O194" s="19"/>
      <c r="P194" s="34"/>
      <c r="Q194" s="34"/>
    </row>
    <row r="195" spans="1:17" ht="27" customHeight="1" x14ac:dyDescent="0.2">
      <c r="A195" s="19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19"/>
      <c r="O195" s="19"/>
      <c r="P195" s="34"/>
      <c r="Q195" s="34"/>
    </row>
    <row r="196" spans="1:17" ht="27" customHeight="1" x14ac:dyDescent="0.2">
      <c r="A196" s="19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19"/>
      <c r="O196" s="19"/>
      <c r="P196" s="34"/>
      <c r="Q196" s="34"/>
    </row>
    <row r="197" spans="1:17" ht="27" customHeight="1" x14ac:dyDescent="0.2">
      <c r="A197" s="19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19"/>
      <c r="O197" s="19"/>
      <c r="P197" s="34"/>
      <c r="Q197" s="34"/>
    </row>
    <row r="198" spans="1:17" ht="27" customHeight="1" x14ac:dyDescent="0.2">
      <c r="A198" s="19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19"/>
      <c r="O198" s="19"/>
      <c r="P198" s="34"/>
      <c r="Q198" s="34"/>
    </row>
    <row r="199" spans="1:17" ht="27" customHeight="1" x14ac:dyDescent="0.2">
      <c r="A199" s="19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19"/>
      <c r="O199" s="19"/>
      <c r="P199" s="34"/>
      <c r="Q199" s="34"/>
    </row>
    <row r="200" spans="1:17" ht="27" customHeight="1" x14ac:dyDescent="0.2">
      <c r="A200" s="19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19"/>
      <c r="O200" s="19"/>
      <c r="P200" s="34"/>
      <c r="Q200" s="34"/>
    </row>
    <row r="201" spans="1:17" ht="27" customHeight="1" x14ac:dyDescent="0.2">
      <c r="A201" s="19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19"/>
      <c r="O201" s="19"/>
      <c r="P201" s="34"/>
      <c r="Q201" s="34"/>
    </row>
    <row r="202" spans="1:17" ht="27" customHeight="1" x14ac:dyDescent="0.2">
      <c r="A202" s="19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19"/>
      <c r="O202" s="19"/>
      <c r="P202" s="34"/>
      <c r="Q202" s="34"/>
    </row>
    <row r="203" spans="1:17" ht="27" customHeight="1" x14ac:dyDescent="0.2">
      <c r="A203" s="19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19"/>
      <c r="O203" s="19"/>
      <c r="P203" s="34"/>
      <c r="Q203" s="34"/>
    </row>
    <row r="204" spans="1:17" ht="27" customHeight="1" x14ac:dyDescent="0.2">
      <c r="A204" s="19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19"/>
      <c r="O204" s="19"/>
      <c r="P204" s="34"/>
      <c r="Q204" s="34"/>
    </row>
  </sheetData>
  <sheetProtection sheet="1" objects="1" scenarios="1" selectLockedCells="1"/>
  <mergeCells count="214">
    <mergeCell ref="A51:B51"/>
    <mergeCell ref="A52:B52"/>
    <mergeCell ref="A53:B53"/>
    <mergeCell ref="A62:C65"/>
    <mergeCell ref="A124:E128"/>
    <mergeCell ref="A154:Q161"/>
    <mergeCell ref="A136:J141"/>
    <mergeCell ref="E1:G6"/>
    <mergeCell ref="H2:L2"/>
    <mergeCell ref="C27:D27"/>
    <mergeCell ref="A42:B42"/>
    <mergeCell ref="A43:B43"/>
    <mergeCell ref="O44:Q45"/>
    <mergeCell ref="H4:L7"/>
    <mergeCell ref="B165:C165"/>
    <mergeCell ref="D165:E165"/>
    <mergeCell ref="F165:G165"/>
    <mergeCell ref="H165:M165"/>
    <mergeCell ref="P165:Q165"/>
    <mergeCell ref="B166:C166"/>
    <mergeCell ref="D166:E166"/>
    <mergeCell ref="F166:G166"/>
    <mergeCell ref="H166:M166"/>
    <mergeCell ref="P166:Q166"/>
    <mergeCell ref="B167:C167"/>
    <mergeCell ref="D167:E167"/>
    <mergeCell ref="F167:G167"/>
    <mergeCell ref="H167:M167"/>
    <mergeCell ref="P167:Q167"/>
    <mergeCell ref="B168:C168"/>
    <mergeCell ref="D168:E168"/>
    <mergeCell ref="F168:G168"/>
    <mergeCell ref="H168:M168"/>
    <mergeCell ref="P168:Q168"/>
    <mergeCell ref="B169:C169"/>
    <mergeCell ref="D169:E169"/>
    <mergeCell ref="F169:G169"/>
    <mergeCell ref="H169:M169"/>
    <mergeCell ref="P169:Q169"/>
    <mergeCell ref="B170:C170"/>
    <mergeCell ref="D170:E170"/>
    <mergeCell ref="F170:G170"/>
    <mergeCell ref="H170:M170"/>
    <mergeCell ref="P170:Q170"/>
    <mergeCell ref="B171:C171"/>
    <mergeCell ref="D171:E171"/>
    <mergeCell ref="F171:G171"/>
    <mergeCell ref="H171:M171"/>
    <mergeCell ref="P171:Q171"/>
    <mergeCell ref="B172:C172"/>
    <mergeCell ref="D172:E172"/>
    <mergeCell ref="F172:G172"/>
    <mergeCell ref="H172:M172"/>
    <mergeCell ref="P172:Q172"/>
    <mergeCell ref="B173:C173"/>
    <mergeCell ref="D173:E173"/>
    <mergeCell ref="F173:G173"/>
    <mergeCell ref="H173:M173"/>
    <mergeCell ref="P173:Q173"/>
    <mergeCell ref="B174:C174"/>
    <mergeCell ref="D174:E174"/>
    <mergeCell ref="F174:G174"/>
    <mergeCell ref="H174:M174"/>
    <mergeCell ref="P174:Q174"/>
    <mergeCell ref="B175:C175"/>
    <mergeCell ref="D175:E175"/>
    <mergeCell ref="F175:G175"/>
    <mergeCell ref="H175:M175"/>
    <mergeCell ref="P175:Q175"/>
    <mergeCell ref="B176:C176"/>
    <mergeCell ref="D176:E176"/>
    <mergeCell ref="F176:G176"/>
    <mergeCell ref="H176:M176"/>
    <mergeCell ref="P176:Q176"/>
    <mergeCell ref="B177:C177"/>
    <mergeCell ref="D177:E177"/>
    <mergeCell ref="F177:G177"/>
    <mergeCell ref="H177:M177"/>
    <mergeCell ref="P177:Q177"/>
    <mergeCell ref="B178:C178"/>
    <mergeCell ref="D178:E178"/>
    <mergeCell ref="F178:G178"/>
    <mergeCell ref="H178:M178"/>
    <mergeCell ref="P178:Q178"/>
    <mergeCell ref="B179:C179"/>
    <mergeCell ref="D179:E179"/>
    <mergeCell ref="F179:G179"/>
    <mergeCell ref="H179:M179"/>
    <mergeCell ref="P179:Q179"/>
    <mergeCell ref="B180:C180"/>
    <mergeCell ref="D180:E180"/>
    <mergeCell ref="F180:G180"/>
    <mergeCell ref="H180:M180"/>
    <mergeCell ref="P180:Q180"/>
    <mergeCell ref="B181:C181"/>
    <mergeCell ref="D181:E181"/>
    <mergeCell ref="F181:G181"/>
    <mergeCell ref="H181:M181"/>
    <mergeCell ref="P181:Q181"/>
    <mergeCell ref="B182:C182"/>
    <mergeCell ref="D182:E182"/>
    <mergeCell ref="F182:G182"/>
    <mergeCell ref="H182:M182"/>
    <mergeCell ref="P182:Q182"/>
    <mergeCell ref="B183:C183"/>
    <mergeCell ref="D183:E183"/>
    <mergeCell ref="F183:G183"/>
    <mergeCell ref="H183:M183"/>
    <mergeCell ref="P183:Q183"/>
    <mergeCell ref="B184:C184"/>
    <mergeCell ref="D184:E184"/>
    <mergeCell ref="F184:G184"/>
    <mergeCell ref="H184:M184"/>
    <mergeCell ref="P184:Q184"/>
    <mergeCell ref="B185:C185"/>
    <mergeCell ref="D185:E185"/>
    <mergeCell ref="F185:G185"/>
    <mergeCell ref="H185:M185"/>
    <mergeCell ref="P185:Q185"/>
    <mergeCell ref="B186:C186"/>
    <mergeCell ref="D186:E186"/>
    <mergeCell ref="F186:G186"/>
    <mergeCell ref="H186:M186"/>
    <mergeCell ref="P186:Q186"/>
    <mergeCell ref="B187:C187"/>
    <mergeCell ref="D187:E187"/>
    <mergeCell ref="F187:G187"/>
    <mergeCell ref="H187:M187"/>
    <mergeCell ref="P187:Q187"/>
    <mergeCell ref="B188:C188"/>
    <mergeCell ref="D188:E188"/>
    <mergeCell ref="F188:G188"/>
    <mergeCell ref="H188:M188"/>
    <mergeCell ref="P188:Q188"/>
    <mergeCell ref="B189:C189"/>
    <mergeCell ref="D189:E189"/>
    <mergeCell ref="F189:G189"/>
    <mergeCell ref="H189:M189"/>
    <mergeCell ref="P189:Q189"/>
    <mergeCell ref="B190:C190"/>
    <mergeCell ref="D190:E190"/>
    <mergeCell ref="F190:G190"/>
    <mergeCell ref="H190:M190"/>
    <mergeCell ref="P190:Q190"/>
    <mergeCell ref="B191:C191"/>
    <mergeCell ref="D191:E191"/>
    <mergeCell ref="F191:G191"/>
    <mergeCell ref="H191:M191"/>
    <mergeCell ref="P191:Q191"/>
    <mergeCell ref="B192:C192"/>
    <mergeCell ref="D192:E192"/>
    <mergeCell ref="F192:G192"/>
    <mergeCell ref="H192:M192"/>
    <mergeCell ref="P192:Q192"/>
    <mergeCell ref="B193:C193"/>
    <mergeCell ref="D193:E193"/>
    <mergeCell ref="F193:G193"/>
    <mergeCell ref="H193:M193"/>
    <mergeCell ref="P193:Q193"/>
    <mergeCell ref="B194:C194"/>
    <mergeCell ref="D194:E194"/>
    <mergeCell ref="F194:G194"/>
    <mergeCell ref="H194:M194"/>
    <mergeCell ref="P194:Q194"/>
    <mergeCell ref="B195:C195"/>
    <mergeCell ref="D195:E195"/>
    <mergeCell ref="F195:G195"/>
    <mergeCell ref="H195:M195"/>
    <mergeCell ref="P195:Q195"/>
    <mergeCell ref="B196:C196"/>
    <mergeCell ref="D196:E196"/>
    <mergeCell ref="F196:G196"/>
    <mergeCell ref="H196:M196"/>
    <mergeCell ref="P196:Q196"/>
    <mergeCell ref="B197:C197"/>
    <mergeCell ref="D197:E197"/>
    <mergeCell ref="F197:G197"/>
    <mergeCell ref="H197:M197"/>
    <mergeCell ref="P197:Q197"/>
    <mergeCell ref="B198:C198"/>
    <mergeCell ref="D198:E198"/>
    <mergeCell ref="F198:G198"/>
    <mergeCell ref="H198:M198"/>
    <mergeCell ref="P198:Q198"/>
    <mergeCell ref="B199:C199"/>
    <mergeCell ref="D199:E199"/>
    <mergeCell ref="F199:G199"/>
    <mergeCell ref="H199:M199"/>
    <mergeCell ref="P199:Q199"/>
    <mergeCell ref="B200:C200"/>
    <mergeCell ref="D200:E200"/>
    <mergeCell ref="F200:G200"/>
    <mergeCell ref="H200:M200"/>
    <mergeCell ref="P200:Q200"/>
    <mergeCell ref="B201:C201"/>
    <mergeCell ref="D201:E201"/>
    <mergeCell ref="F201:G201"/>
    <mergeCell ref="H201:M201"/>
    <mergeCell ref="P201:Q201"/>
    <mergeCell ref="B202:C202"/>
    <mergeCell ref="D202:E202"/>
    <mergeCell ref="F202:G202"/>
    <mergeCell ref="H202:M202"/>
    <mergeCell ref="P202:Q202"/>
    <mergeCell ref="B203:C203"/>
    <mergeCell ref="D203:E203"/>
    <mergeCell ref="F203:G203"/>
    <mergeCell ref="H203:M203"/>
    <mergeCell ref="P203:Q203"/>
    <mergeCell ref="B204:C204"/>
    <mergeCell ref="D204:E204"/>
    <mergeCell ref="F204:G204"/>
    <mergeCell ref="H204:M204"/>
    <mergeCell ref="P204:Q204"/>
  </mergeCells>
  <dataValidations count="3">
    <dataValidation type="whole" operator="greaterThan" allowBlank="1" showInputMessage="1" showErrorMessage="1" errorTitle="Whole Numbers Only" error="Please enter a whole number greater than 0." sqref="M60:M63 A47:B49 A51:B53 J53:J54" xr:uid="{FF0A309B-3042-4640-95DD-4C88EF6B7B9D}">
      <formula1>0</formula1>
    </dataValidation>
    <dataValidation type="decimal" operator="greaterThan" allowBlank="1" showInputMessage="1" showErrorMessage="1" sqref="A146:A147 D31:D32 G30:G31 E30:E31" xr:uid="{848AEB9D-D6F8-4CF8-A2CC-E92221AEA64D}">
      <formula1>0</formula1>
    </dataValidation>
    <dataValidation type="whole" operator="greaterThan" allowBlank="1" showInputMessage="1" showErrorMessage="1" sqref="A14" xr:uid="{67091013-506A-4EE2-8F59-6928098EF8FE}">
      <formula1>0</formula1>
    </dataValidation>
  </dataValidations>
  <printOptions horizontalCentered="1"/>
  <pageMargins left="0.25" right="0.25" top="0.25" bottom="0.25" header="0.3" footer="0.3"/>
  <pageSetup scale="64" fitToHeight="0" orientation="portrait" verticalDpi="0" r:id="rId1"/>
  <rowBreaks count="2" manualBreakCount="2">
    <brk id="71" max="16383" man="1"/>
    <brk id="162" max="16383" man="1"/>
  </rowBreaks>
  <drawing r:id="rId2"/>
  <legacyDrawing r:id="rId3"/>
  <controls>
    <mc:AlternateContent xmlns:mc="http://schemas.openxmlformats.org/markup-compatibility/2006">
      <mc:Choice Requires="x14">
        <control shapeId="8396" r:id="rId4" name="CheckBox56">
          <controlPr defaultSize="0" autoLine="0" linkedCell="Results!$G$396" r:id="rId5">
            <anchor moveWithCells="1">
              <from>
                <xdr:col>0</xdr:col>
                <xdr:colOff>9525</xdr:colOff>
                <xdr:row>110</xdr:row>
                <xdr:rowOff>47625</xdr:rowOff>
              </from>
              <to>
                <xdr:col>2</xdr:col>
                <xdr:colOff>0</xdr:colOff>
                <xdr:row>111</xdr:row>
                <xdr:rowOff>95250</xdr:rowOff>
              </to>
            </anchor>
          </controlPr>
        </control>
      </mc:Choice>
      <mc:Fallback>
        <control shapeId="8396" r:id="rId4" name="CheckBox56"/>
      </mc:Fallback>
    </mc:AlternateContent>
    <mc:AlternateContent xmlns:mc="http://schemas.openxmlformats.org/markup-compatibility/2006">
      <mc:Choice Requires="x14">
        <control shapeId="8395" r:id="rId6" name="CheckBox41">
          <controlPr defaultSize="0" autoLine="0" linkedCell="Results!$G$395" r:id="rId7">
            <anchor moveWithCells="1">
              <from>
                <xdr:col>0</xdr:col>
                <xdr:colOff>9525</xdr:colOff>
                <xdr:row>109</xdr:row>
                <xdr:rowOff>28575</xdr:rowOff>
              </from>
              <to>
                <xdr:col>2</xdr:col>
                <xdr:colOff>0</xdr:colOff>
                <xdr:row>110</xdr:row>
                <xdr:rowOff>76200</xdr:rowOff>
              </to>
            </anchor>
          </controlPr>
        </control>
      </mc:Choice>
      <mc:Fallback>
        <control shapeId="8395" r:id="rId6" name="CheckBox41"/>
      </mc:Fallback>
    </mc:AlternateContent>
    <mc:AlternateContent xmlns:mc="http://schemas.openxmlformats.org/markup-compatibility/2006">
      <mc:Choice Requires="x14">
        <control shapeId="8394" r:id="rId8" name="CheckBox29">
          <controlPr defaultSize="0" autoLine="0" linkedCell="Results!$G$394" r:id="rId9">
            <anchor moveWithCells="1">
              <from>
                <xdr:col>0</xdr:col>
                <xdr:colOff>9525</xdr:colOff>
                <xdr:row>108</xdr:row>
                <xdr:rowOff>9525</xdr:rowOff>
              </from>
              <to>
                <xdr:col>2</xdr:col>
                <xdr:colOff>0</xdr:colOff>
                <xdr:row>109</xdr:row>
                <xdr:rowOff>57150</xdr:rowOff>
              </to>
            </anchor>
          </controlPr>
        </control>
      </mc:Choice>
      <mc:Fallback>
        <control shapeId="8394" r:id="rId8" name="CheckBox29"/>
      </mc:Fallback>
    </mc:AlternateContent>
    <mc:AlternateContent xmlns:mc="http://schemas.openxmlformats.org/markup-compatibility/2006">
      <mc:Choice Requires="x14">
        <control shapeId="8391" r:id="rId10" name="CheckBox55">
          <controlPr defaultSize="0" autoLine="0" linkedCell="Results!$G$388" r:id="rId11">
            <anchor moveWithCells="1">
              <from>
                <xdr:col>6</xdr:col>
                <xdr:colOff>9525</xdr:colOff>
                <xdr:row>104</xdr:row>
                <xdr:rowOff>104775</xdr:rowOff>
              </from>
              <to>
                <xdr:col>10</xdr:col>
                <xdr:colOff>314325</xdr:colOff>
                <xdr:row>105</xdr:row>
                <xdr:rowOff>152400</xdr:rowOff>
              </to>
            </anchor>
          </controlPr>
        </control>
      </mc:Choice>
      <mc:Fallback>
        <control shapeId="8391" r:id="rId10" name="CheckBox55"/>
      </mc:Fallback>
    </mc:AlternateContent>
    <mc:AlternateContent xmlns:mc="http://schemas.openxmlformats.org/markup-compatibility/2006">
      <mc:Choice Requires="x14">
        <control shapeId="8390" r:id="rId12" name="OptionButton111">
          <controlPr defaultSize="0" autoLine="0" linkedCell="Results!$G$404" r:id="rId13">
            <anchor moveWithCells="1">
              <from>
                <xdr:col>6</xdr:col>
                <xdr:colOff>9525</xdr:colOff>
                <xdr:row>115</xdr:row>
                <xdr:rowOff>47625</xdr:rowOff>
              </from>
              <to>
                <xdr:col>9</xdr:col>
                <xdr:colOff>371475</xdr:colOff>
                <xdr:row>116</xdr:row>
                <xdr:rowOff>95250</xdr:rowOff>
              </to>
            </anchor>
          </controlPr>
        </control>
      </mc:Choice>
      <mc:Fallback>
        <control shapeId="8390" r:id="rId12" name="OptionButton111"/>
      </mc:Fallback>
    </mc:AlternateContent>
    <mc:AlternateContent xmlns:mc="http://schemas.openxmlformats.org/markup-compatibility/2006">
      <mc:Choice Requires="x14">
        <control shapeId="8389" r:id="rId14" name="OptionButton108">
          <controlPr defaultSize="0" autoLine="0" linkedCell="Results!$G$401" r:id="rId15">
            <anchor moveWithCells="1">
              <from>
                <xdr:col>0</xdr:col>
                <xdr:colOff>9525</xdr:colOff>
                <xdr:row>120</xdr:row>
                <xdr:rowOff>47625</xdr:rowOff>
              </from>
              <to>
                <xdr:col>5</xdr:col>
                <xdr:colOff>161925</xdr:colOff>
                <xdr:row>121</xdr:row>
                <xdr:rowOff>95250</xdr:rowOff>
              </to>
            </anchor>
          </controlPr>
        </control>
      </mc:Choice>
      <mc:Fallback>
        <control shapeId="8389" r:id="rId14" name="OptionButton108"/>
      </mc:Fallback>
    </mc:AlternateContent>
    <mc:AlternateContent xmlns:mc="http://schemas.openxmlformats.org/markup-compatibility/2006">
      <mc:Choice Requires="x14">
        <control shapeId="8388" r:id="rId16" name="OptionButton107">
          <controlPr defaultSize="0" autoLine="0" linkedCell="Results!$G$400" r:id="rId17">
            <anchor moveWithCells="1">
              <from>
                <xdr:col>0</xdr:col>
                <xdr:colOff>9525</xdr:colOff>
                <xdr:row>119</xdr:row>
                <xdr:rowOff>28575</xdr:rowOff>
              </from>
              <to>
                <xdr:col>5</xdr:col>
                <xdr:colOff>161925</xdr:colOff>
                <xdr:row>120</xdr:row>
                <xdr:rowOff>76200</xdr:rowOff>
              </to>
            </anchor>
          </controlPr>
        </control>
      </mc:Choice>
      <mc:Fallback>
        <control shapeId="8388" r:id="rId16" name="OptionButton107"/>
      </mc:Fallback>
    </mc:AlternateContent>
    <mc:AlternateContent xmlns:mc="http://schemas.openxmlformats.org/markup-compatibility/2006">
      <mc:Choice Requires="x14">
        <control shapeId="8387" r:id="rId18" name="OptionButton106">
          <controlPr defaultSize="0" autoLine="0" linkedCell="Results!$G$399" r:id="rId19">
            <anchor moveWithCells="1">
              <from>
                <xdr:col>0</xdr:col>
                <xdr:colOff>9525</xdr:colOff>
                <xdr:row>118</xdr:row>
                <xdr:rowOff>9525</xdr:rowOff>
              </from>
              <to>
                <xdr:col>5</xdr:col>
                <xdr:colOff>161925</xdr:colOff>
                <xdr:row>119</xdr:row>
                <xdr:rowOff>57150</xdr:rowOff>
              </to>
            </anchor>
          </controlPr>
        </control>
      </mc:Choice>
      <mc:Fallback>
        <control shapeId="8387" r:id="rId18" name="OptionButton106"/>
      </mc:Fallback>
    </mc:AlternateContent>
    <mc:AlternateContent xmlns:mc="http://schemas.openxmlformats.org/markup-compatibility/2006">
      <mc:Choice Requires="x14">
        <control shapeId="8383" r:id="rId20" name="OptionButton105">
          <controlPr defaultSize="0" autoLine="0" linkedCell="Results!$G$398" r:id="rId21">
            <anchor moveWithCells="1">
              <from>
                <xdr:col>0</xdr:col>
                <xdr:colOff>9525</xdr:colOff>
                <xdr:row>115</xdr:row>
                <xdr:rowOff>28575</xdr:rowOff>
              </from>
              <to>
                <xdr:col>5</xdr:col>
                <xdr:colOff>161925</xdr:colOff>
                <xdr:row>116</xdr:row>
                <xdr:rowOff>76200</xdr:rowOff>
              </to>
            </anchor>
          </controlPr>
        </control>
      </mc:Choice>
      <mc:Fallback>
        <control shapeId="8383" r:id="rId20" name="OptionButton105"/>
      </mc:Fallback>
    </mc:AlternateContent>
    <mc:AlternateContent xmlns:mc="http://schemas.openxmlformats.org/markup-compatibility/2006">
      <mc:Choice Requires="x14">
        <control shapeId="8382" r:id="rId22" name="OptionButton104">
          <controlPr defaultSize="0" autoLine="0" linkedCell="Results!$G$397" r:id="rId23">
            <anchor moveWithCells="1">
              <from>
                <xdr:col>0</xdr:col>
                <xdr:colOff>9525</xdr:colOff>
                <xdr:row>114</xdr:row>
                <xdr:rowOff>9525</xdr:rowOff>
              </from>
              <to>
                <xdr:col>5</xdr:col>
                <xdr:colOff>161925</xdr:colOff>
                <xdr:row>115</xdr:row>
                <xdr:rowOff>57150</xdr:rowOff>
              </to>
            </anchor>
          </controlPr>
        </control>
      </mc:Choice>
      <mc:Fallback>
        <control shapeId="8382" r:id="rId22" name="OptionButton104"/>
      </mc:Fallback>
    </mc:AlternateContent>
    <mc:AlternateContent xmlns:mc="http://schemas.openxmlformats.org/markup-compatibility/2006">
      <mc:Choice Requires="x14">
        <control shapeId="8193" r:id="rId24" name="CheckBox1">
          <controlPr defaultSize="0" autoLine="0" linkedCell="Results!$G$240" r:id="rId25">
            <anchor moveWithCells="1">
              <from>
                <xdr:col>0</xdr:col>
                <xdr:colOff>9525</xdr:colOff>
                <xdr:row>10</xdr:row>
                <xdr:rowOff>9525</xdr:rowOff>
              </from>
              <to>
                <xdr:col>3</xdr:col>
                <xdr:colOff>590550</xdr:colOff>
                <xdr:row>11</xdr:row>
                <xdr:rowOff>57150</xdr:rowOff>
              </to>
            </anchor>
          </controlPr>
        </control>
      </mc:Choice>
      <mc:Fallback>
        <control shapeId="8193" r:id="rId24" name="CheckBox1"/>
      </mc:Fallback>
    </mc:AlternateContent>
    <mc:AlternateContent xmlns:mc="http://schemas.openxmlformats.org/markup-compatibility/2006">
      <mc:Choice Requires="x14">
        <control shapeId="8194" r:id="rId26" name="CheckBox2">
          <controlPr defaultSize="0" autoLine="0" linkedCell="Results!$G$241" r:id="rId27">
            <anchor moveWithCells="1">
              <from>
                <xdr:col>0</xdr:col>
                <xdr:colOff>9525</xdr:colOff>
                <xdr:row>11</xdr:row>
                <xdr:rowOff>28575</xdr:rowOff>
              </from>
              <to>
                <xdr:col>3</xdr:col>
                <xdr:colOff>590550</xdr:colOff>
                <xdr:row>12</xdr:row>
                <xdr:rowOff>76200</xdr:rowOff>
              </to>
            </anchor>
          </controlPr>
        </control>
      </mc:Choice>
      <mc:Fallback>
        <control shapeId="8194" r:id="rId26" name="CheckBox2"/>
      </mc:Fallback>
    </mc:AlternateContent>
    <mc:AlternateContent xmlns:mc="http://schemas.openxmlformats.org/markup-compatibility/2006">
      <mc:Choice Requires="x14">
        <control shapeId="8195" r:id="rId28" name="CheckBox3">
          <controlPr defaultSize="0" autoLine="0" linkedCell="Results!$G$252" r:id="rId29">
            <anchor moveWithCells="1">
              <from>
                <xdr:col>0</xdr:col>
                <xdr:colOff>9525</xdr:colOff>
                <xdr:row>20</xdr:row>
                <xdr:rowOff>9525</xdr:rowOff>
              </from>
              <to>
                <xdr:col>2</xdr:col>
                <xdr:colOff>0</xdr:colOff>
                <xdr:row>21</xdr:row>
                <xdr:rowOff>57150</xdr:rowOff>
              </to>
            </anchor>
          </controlPr>
        </control>
      </mc:Choice>
      <mc:Fallback>
        <control shapeId="8195" r:id="rId28" name="CheckBox3"/>
      </mc:Fallback>
    </mc:AlternateContent>
    <mc:AlternateContent xmlns:mc="http://schemas.openxmlformats.org/markup-compatibility/2006">
      <mc:Choice Requires="x14">
        <control shapeId="8196" r:id="rId30" name="CheckBox4">
          <controlPr defaultSize="0" autoLine="0" linkedCell="Results!$G$253" r:id="rId31">
            <anchor moveWithCells="1">
              <from>
                <xdr:col>0</xdr:col>
                <xdr:colOff>9525</xdr:colOff>
                <xdr:row>21</xdr:row>
                <xdr:rowOff>28575</xdr:rowOff>
              </from>
              <to>
                <xdr:col>2</xdr:col>
                <xdr:colOff>0</xdr:colOff>
                <xdr:row>22</xdr:row>
                <xdr:rowOff>76200</xdr:rowOff>
              </to>
            </anchor>
          </controlPr>
        </control>
      </mc:Choice>
      <mc:Fallback>
        <control shapeId="8196" r:id="rId30" name="CheckBox4"/>
      </mc:Fallback>
    </mc:AlternateContent>
    <mc:AlternateContent xmlns:mc="http://schemas.openxmlformats.org/markup-compatibility/2006">
      <mc:Choice Requires="x14">
        <control shapeId="8197" r:id="rId32" name="CheckBox5">
          <controlPr defaultSize="0" autoLine="0" linkedCell="Results!$G$254" r:id="rId33">
            <anchor moveWithCells="1">
              <from>
                <xdr:col>0</xdr:col>
                <xdr:colOff>9525</xdr:colOff>
                <xdr:row>22</xdr:row>
                <xdr:rowOff>47625</xdr:rowOff>
              </from>
              <to>
                <xdr:col>2</xdr:col>
                <xdr:colOff>0</xdr:colOff>
                <xdr:row>23</xdr:row>
                <xdr:rowOff>95250</xdr:rowOff>
              </to>
            </anchor>
          </controlPr>
        </control>
      </mc:Choice>
      <mc:Fallback>
        <control shapeId="8197" r:id="rId32" name="CheckBox5"/>
      </mc:Fallback>
    </mc:AlternateContent>
    <mc:AlternateContent xmlns:mc="http://schemas.openxmlformats.org/markup-compatibility/2006">
      <mc:Choice Requires="x14">
        <control shapeId="8198" r:id="rId34" name="CheckBox6">
          <controlPr defaultSize="0" autoLine="0" linkedCell="Results!$G$255" r:id="rId35">
            <anchor moveWithCells="1">
              <from>
                <xdr:col>2</xdr:col>
                <xdr:colOff>9525</xdr:colOff>
                <xdr:row>20</xdr:row>
                <xdr:rowOff>9525</xdr:rowOff>
              </from>
              <to>
                <xdr:col>4</xdr:col>
                <xdr:colOff>0</xdr:colOff>
                <xdr:row>21</xdr:row>
                <xdr:rowOff>57150</xdr:rowOff>
              </to>
            </anchor>
          </controlPr>
        </control>
      </mc:Choice>
      <mc:Fallback>
        <control shapeId="8198" r:id="rId34" name="CheckBox6"/>
      </mc:Fallback>
    </mc:AlternateContent>
    <mc:AlternateContent xmlns:mc="http://schemas.openxmlformats.org/markup-compatibility/2006">
      <mc:Choice Requires="x14">
        <control shapeId="8199" r:id="rId36" name="CheckBox7">
          <controlPr defaultSize="0" autoLine="0" linkedCell="Results!$G$256" r:id="rId37">
            <anchor moveWithCells="1">
              <from>
                <xdr:col>2</xdr:col>
                <xdr:colOff>9525</xdr:colOff>
                <xdr:row>21</xdr:row>
                <xdr:rowOff>28575</xdr:rowOff>
              </from>
              <to>
                <xdr:col>4</xdr:col>
                <xdr:colOff>0</xdr:colOff>
                <xdr:row>22</xdr:row>
                <xdr:rowOff>76200</xdr:rowOff>
              </to>
            </anchor>
          </controlPr>
        </control>
      </mc:Choice>
      <mc:Fallback>
        <control shapeId="8199" r:id="rId36" name="CheckBox7"/>
      </mc:Fallback>
    </mc:AlternateContent>
    <mc:AlternateContent xmlns:mc="http://schemas.openxmlformats.org/markup-compatibility/2006">
      <mc:Choice Requires="x14">
        <control shapeId="8200" r:id="rId38" name="CheckBox8">
          <controlPr defaultSize="0" autoLine="0" linkedCell="Results!$G$257" r:id="rId39">
            <anchor moveWithCells="1">
              <from>
                <xdr:col>2</xdr:col>
                <xdr:colOff>9525</xdr:colOff>
                <xdr:row>22</xdr:row>
                <xdr:rowOff>47625</xdr:rowOff>
              </from>
              <to>
                <xdr:col>4</xdr:col>
                <xdr:colOff>0</xdr:colOff>
                <xdr:row>23</xdr:row>
                <xdr:rowOff>95250</xdr:rowOff>
              </to>
            </anchor>
          </controlPr>
        </control>
      </mc:Choice>
      <mc:Fallback>
        <control shapeId="8200" r:id="rId38" name="CheckBox8"/>
      </mc:Fallback>
    </mc:AlternateContent>
    <mc:AlternateContent xmlns:mc="http://schemas.openxmlformats.org/markup-compatibility/2006">
      <mc:Choice Requires="x14">
        <control shapeId="8201" r:id="rId40" name="CheckBox9">
          <controlPr defaultSize="0" autoLine="0" linkedCell="Results!$G$258" r:id="rId41">
            <anchor moveWithCells="1">
              <from>
                <xdr:col>2</xdr:col>
                <xdr:colOff>9525</xdr:colOff>
                <xdr:row>23</xdr:row>
                <xdr:rowOff>66675</xdr:rowOff>
              </from>
              <to>
                <xdr:col>4</xdr:col>
                <xdr:colOff>0</xdr:colOff>
                <xdr:row>24</xdr:row>
                <xdr:rowOff>114300</xdr:rowOff>
              </to>
            </anchor>
          </controlPr>
        </control>
      </mc:Choice>
      <mc:Fallback>
        <control shapeId="8201" r:id="rId40" name="CheckBox9"/>
      </mc:Fallback>
    </mc:AlternateContent>
    <mc:AlternateContent xmlns:mc="http://schemas.openxmlformats.org/markup-compatibility/2006">
      <mc:Choice Requires="x14">
        <control shapeId="8202" r:id="rId42" name="CheckBox10">
          <controlPr defaultSize="0" autoLine="0" linkedCell="Results!$G$259" r:id="rId43">
            <anchor moveWithCells="1">
              <from>
                <xdr:col>2</xdr:col>
                <xdr:colOff>9525</xdr:colOff>
                <xdr:row>24</xdr:row>
                <xdr:rowOff>85725</xdr:rowOff>
              </from>
              <to>
                <xdr:col>4</xdr:col>
                <xdr:colOff>0</xdr:colOff>
                <xdr:row>25</xdr:row>
                <xdr:rowOff>133350</xdr:rowOff>
              </to>
            </anchor>
          </controlPr>
        </control>
      </mc:Choice>
      <mc:Fallback>
        <control shapeId="8202" r:id="rId42" name="CheckBox10"/>
      </mc:Fallback>
    </mc:AlternateContent>
    <mc:AlternateContent xmlns:mc="http://schemas.openxmlformats.org/markup-compatibility/2006">
      <mc:Choice Requires="x14">
        <control shapeId="8203" r:id="rId44" name="OptionButton1">
          <controlPr defaultSize="0" autoLine="0" linkedCell="Results!$G$249" r:id="rId45">
            <anchor moveWithCells="1">
              <from>
                <xdr:col>13</xdr:col>
                <xdr:colOff>9525</xdr:colOff>
                <xdr:row>10</xdr:row>
                <xdr:rowOff>9525</xdr:rowOff>
              </from>
              <to>
                <xdr:col>15</xdr:col>
                <xdr:colOff>0</xdr:colOff>
                <xdr:row>11</xdr:row>
                <xdr:rowOff>57150</xdr:rowOff>
              </to>
            </anchor>
          </controlPr>
        </control>
      </mc:Choice>
      <mc:Fallback>
        <control shapeId="8203" r:id="rId44" name="OptionButton1"/>
      </mc:Fallback>
    </mc:AlternateContent>
    <mc:AlternateContent xmlns:mc="http://schemas.openxmlformats.org/markup-compatibility/2006">
      <mc:Choice Requires="x14">
        <control shapeId="8204" r:id="rId46" name="OptionButton2">
          <controlPr defaultSize="0" autoLine="0" linkedCell="Results!$G$250" r:id="rId47">
            <anchor moveWithCells="1">
              <from>
                <xdr:col>13</xdr:col>
                <xdr:colOff>9525</xdr:colOff>
                <xdr:row>11</xdr:row>
                <xdr:rowOff>28575</xdr:rowOff>
              </from>
              <to>
                <xdr:col>15</xdr:col>
                <xdr:colOff>0</xdr:colOff>
                <xdr:row>12</xdr:row>
                <xdr:rowOff>76200</xdr:rowOff>
              </to>
            </anchor>
          </controlPr>
        </control>
      </mc:Choice>
      <mc:Fallback>
        <control shapeId="8204" r:id="rId46" name="OptionButton2"/>
      </mc:Fallback>
    </mc:AlternateContent>
    <mc:AlternateContent xmlns:mc="http://schemas.openxmlformats.org/markup-compatibility/2006">
      <mc:Choice Requires="x14">
        <control shapeId="8205" r:id="rId48" name="OptionButton3">
          <controlPr defaultSize="0" autoLine="0" linkedCell="Results!$G$251" r:id="rId49">
            <anchor moveWithCells="1">
              <from>
                <xdr:col>13</xdr:col>
                <xdr:colOff>9525</xdr:colOff>
                <xdr:row>12</xdr:row>
                <xdr:rowOff>47625</xdr:rowOff>
              </from>
              <to>
                <xdr:col>15</xdr:col>
                <xdr:colOff>0</xdr:colOff>
                <xdr:row>13</xdr:row>
                <xdr:rowOff>95250</xdr:rowOff>
              </to>
            </anchor>
          </controlPr>
        </control>
      </mc:Choice>
      <mc:Fallback>
        <control shapeId="8205" r:id="rId48" name="OptionButton3"/>
      </mc:Fallback>
    </mc:AlternateContent>
    <mc:AlternateContent xmlns:mc="http://schemas.openxmlformats.org/markup-compatibility/2006">
      <mc:Choice Requires="x14">
        <control shapeId="8206" r:id="rId50" name="OptionButton4">
          <controlPr defaultSize="0" autoLine="0" linkedCell="Results!$G$267" r:id="rId51">
            <anchor moveWithCells="1">
              <from>
                <xdr:col>11</xdr:col>
                <xdr:colOff>9525</xdr:colOff>
                <xdr:row>20</xdr:row>
                <xdr:rowOff>9525</xdr:rowOff>
              </from>
              <to>
                <xdr:col>13</xdr:col>
                <xdr:colOff>438150</xdr:colOff>
                <xdr:row>21</xdr:row>
                <xdr:rowOff>57150</xdr:rowOff>
              </to>
            </anchor>
          </controlPr>
        </control>
      </mc:Choice>
      <mc:Fallback>
        <control shapeId="8206" r:id="rId50" name="OptionButton4"/>
      </mc:Fallback>
    </mc:AlternateContent>
    <mc:AlternateContent xmlns:mc="http://schemas.openxmlformats.org/markup-compatibility/2006">
      <mc:Choice Requires="x14">
        <control shapeId="8207" r:id="rId52" name="OptionButton5">
          <controlPr defaultSize="0" autoLine="0" linkedCell="Results!$G$268" r:id="rId53">
            <anchor moveWithCells="1">
              <from>
                <xdr:col>11</xdr:col>
                <xdr:colOff>9525</xdr:colOff>
                <xdr:row>21</xdr:row>
                <xdr:rowOff>28575</xdr:rowOff>
              </from>
              <to>
                <xdr:col>13</xdr:col>
                <xdr:colOff>438150</xdr:colOff>
                <xdr:row>22</xdr:row>
                <xdr:rowOff>76200</xdr:rowOff>
              </to>
            </anchor>
          </controlPr>
        </control>
      </mc:Choice>
      <mc:Fallback>
        <control shapeId="8207" r:id="rId52" name="OptionButton5"/>
      </mc:Fallback>
    </mc:AlternateContent>
    <mc:AlternateContent xmlns:mc="http://schemas.openxmlformats.org/markup-compatibility/2006">
      <mc:Choice Requires="x14">
        <control shapeId="8208" r:id="rId54" name="OptionButton6">
          <controlPr defaultSize="0" autoLine="0" linkedCell="Results!$G$269" r:id="rId55">
            <anchor moveWithCells="1">
              <from>
                <xdr:col>11</xdr:col>
                <xdr:colOff>9525</xdr:colOff>
                <xdr:row>24</xdr:row>
                <xdr:rowOff>9525</xdr:rowOff>
              </from>
              <to>
                <xdr:col>13</xdr:col>
                <xdr:colOff>333375</xdr:colOff>
                <xdr:row>25</xdr:row>
                <xdr:rowOff>57150</xdr:rowOff>
              </to>
            </anchor>
          </controlPr>
        </control>
      </mc:Choice>
      <mc:Fallback>
        <control shapeId="8208" r:id="rId54" name="OptionButton6"/>
      </mc:Fallback>
    </mc:AlternateContent>
    <mc:AlternateContent xmlns:mc="http://schemas.openxmlformats.org/markup-compatibility/2006">
      <mc:Choice Requires="x14">
        <control shapeId="8209" r:id="rId56" name="OptionButton7">
          <controlPr defaultSize="0" autoLine="0" linkedCell="Results!$G$270" r:id="rId57">
            <anchor moveWithCells="1">
              <from>
                <xdr:col>11</xdr:col>
                <xdr:colOff>9525</xdr:colOff>
                <xdr:row>25</xdr:row>
                <xdr:rowOff>28575</xdr:rowOff>
              </from>
              <to>
                <xdr:col>13</xdr:col>
                <xdr:colOff>333375</xdr:colOff>
                <xdr:row>26</xdr:row>
                <xdr:rowOff>76200</xdr:rowOff>
              </to>
            </anchor>
          </controlPr>
        </control>
      </mc:Choice>
      <mc:Fallback>
        <control shapeId="8209" r:id="rId56" name="OptionButton7"/>
      </mc:Fallback>
    </mc:AlternateContent>
    <mc:AlternateContent xmlns:mc="http://schemas.openxmlformats.org/markup-compatibility/2006">
      <mc:Choice Requires="x14">
        <control shapeId="8210" r:id="rId58" name="OptionButton8">
          <controlPr defaultSize="0" autoLine="0" linkedCell="Results!$G$271" r:id="rId59">
            <anchor moveWithCells="1">
              <from>
                <xdr:col>11</xdr:col>
                <xdr:colOff>9525</xdr:colOff>
                <xdr:row>26</xdr:row>
                <xdr:rowOff>47625</xdr:rowOff>
              </from>
              <to>
                <xdr:col>13</xdr:col>
                <xdr:colOff>333375</xdr:colOff>
                <xdr:row>27</xdr:row>
                <xdr:rowOff>95250</xdr:rowOff>
              </to>
            </anchor>
          </controlPr>
        </control>
      </mc:Choice>
      <mc:Fallback>
        <control shapeId="8210" r:id="rId58" name="OptionButton8"/>
      </mc:Fallback>
    </mc:AlternateContent>
    <mc:AlternateContent xmlns:mc="http://schemas.openxmlformats.org/markup-compatibility/2006">
      <mc:Choice Requires="x14">
        <control shapeId="8211" r:id="rId60" name="OptionButton9">
          <controlPr defaultSize="0" autoLine="0" linkedCell="Results!$G$272" r:id="rId61">
            <anchor moveWithCells="1">
              <from>
                <xdr:col>14</xdr:col>
                <xdr:colOff>9525</xdr:colOff>
                <xdr:row>24</xdr:row>
                <xdr:rowOff>9525</xdr:rowOff>
              </from>
              <to>
                <xdr:col>16</xdr:col>
                <xdr:colOff>333375</xdr:colOff>
                <xdr:row>25</xdr:row>
                <xdr:rowOff>57150</xdr:rowOff>
              </to>
            </anchor>
          </controlPr>
        </control>
      </mc:Choice>
      <mc:Fallback>
        <control shapeId="8211" r:id="rId60" name="OptionButton9"/>
      </mc:Fallback>
    </mc:AlternateContent>
    <mc:AlternateContent xmlns:mc="http://schemas.openxmlformats.org/markup-compatibility/2006">
      <mc:Choice Requires="x14">
        <control shapeId="8212" r:id="rId62" name="OptionButton10">
          <controlPr defaultSize="0" autoLine="0" linkedCell="Results!$G$273" r:id="rId63">
            <anchor moveWithCells="1">
              <from>
                <xdr:col>14</xdr:col>
                <xdr:colOff>9525</xdr:colOff>
                <xdr:row>25</xdr:row>
                <xdr:rowOff>28575</xdr:rowOff>
              </from>
              <to>
                <xdr:col>16</xdr:col>
                <xdr:colOff>333375</xdr:colOff>
                <xdr:row>26</xdr:row>
                <xdr:rowOff>76200</xdr:rowOff>
              </to>
            </anchor>
          </controlPr>
        </control>
      </mc:Choice>
      <mc:Fallback>
        <control shapeId="8212" r:id="rId62" name="OptionButton10"/>
      </mc:Fallback>
    </mc:AlternateContent>
    <mc:AlternateContent xmlns:mc="http://schemas.openxmlformats.org/markup-compatibility/2006">
      <mc:Choice Requires="x14">
        <control shapeId="8213" r:id="rId64" name="OptionButton11">
          <controlPr defaultSize="0" autoLine="0" linkedCell="Results!$G$274" r:id="rId65">
            <anchor moveWithCells="1">
              <from>
                <xdr:col>14</xdr:col>
                <xdr:colOff>9525</xdr:colOff>
                <xdr:row>26</xdr:row>
                <xdr:rowOff>47625</xdr:rowOff>
              </from>
              <to>
                <xdr:col>16</xdr:col>
                <xdr:colOff>333375</xdr:colOff>
                <xdr:row>27</xdr:row>
                <xdr:rowOff>95250</xdr:rowOff>
              </to>
            </anchor>
          </controlPr>
        </control>
      </mc:Choice>
      <mc:Fallback>
        <control shapeId="8213" r:id="rId64" name="OptionButton11"/>
      </mc:Fallback>
    </mc:AlternateContent>
    <mc:AlternateContent xmlns:mc="http://schemas.openxmlformats.org/markup-compatibility/2006">
      <mc:Choice Requires="x14">
        <control shapeId="8214" r:id="rId66" name="CheckBox11">
          <controlPr defaultSize="0" autoLine="0" linkedCell="Results!$G$275" r:id="rId67">
            <anchor moveWithCells="1">
              <from>
                <xdr:col>11</xdr:col>
                <xdr:colOff>9525</xdr:colOff>
                <xdr:row>29</xdr:row>
                <xdr:rowOff>9525</xdr:rowOff>
              </from>
              <to>
                <xdr:col>15</xdr:col>
                <xdr:colOff>495300</xdr:colOff>
                <xdr:row>30</xdr:row>
                <xdr:rowOff>57150</xdr:rowOff>
              </to>
            </anchor>
          </controlPr>
        </control>
      </mc:Choice>
      <mc:Fallback>
        <control shapeId="8214" r:id="rId66" name="CheckBox11"/>
      </mc:Fallback>
    </mc:AlternateContent>
    <mc:AlternateContent xmlns:mc="http://schemas.openxmlformats.org/markup-compatibility/2006">
      <mc:Choice Requires="x14">
        <control shapeId="8215" r:id="rId68" name="CheckBox12">
          <controlPr defaultSize="0" autoLine="0" linkedCell="Results!$G$276" r:id="rId69">
            <anchor moveWithCells="1">
              <from>
                <xdr:col>11</xdr:col>
                <xdr:colOff>9525</xdr:colOff>
                <xdr:row>30</xdr:row>
                <xdr:rowOff>28575</xdr:rowOff>
              </from>
              <to>
                <xdr:col>15</xdr:col>
                <xdr:colOff>495300</xdr:colOff>
                <xdr:row>31</xdr:row>
                <xdr:rowOff>76200</xdr:rowOff>
              </to>
            </anchor>
          </controlPr>
        </control>
      </mc:Choice>
      <mc:Fallback>
        <control shapeId="8215" r:id="rId68" name="CheckBox12"/>
      </mc:Fallback>
    </mc:AlternateContent>
    <mc:AlternateContent xmlns:mc="http://schemas.openxmlformats.org/markup-compatibility/2006">
      <mc:Choice Requires="x14">
        <control shapeId="8216" r:id="rId70" name="OptionButton12">
          <controlPr defaultSize="0" autoLine="0" linkedCell="Results!$G$261" r:id="rId71">
            <anchor moveWithCells="1">
              <from>
                <xdr:col>7</xdr:col>
                <xdr:colOff>9525</xdr:colOff>
                <xdr:row>21</xdr:row>
                <xdr:rowOff>9525</xdr:rowOff>
              </from>
              <to>
                <xdr:col>9</xdr:col>
                <xdr:colOff>333375</xdr:colOff>
                <xdr:row>22</xdr:row>
                <xdr:rowOff>57150</xdr:rowOff>
              </to>
            </anchor>
          </controlPr>
        </control>
      </mc:Choice>
      <mc:Fallback>
        <control shapeId="8216" r:id="rId70" name="OptionButton12"/>
      </mc:Fallback>
    </mc:AlternateContent>
    <mc:AlternateContent xmlns:mc="http://schemas.openxmlformats.org/markup-compatibility/2006">
      <mc:Choice Requires="x14">
        <control shapeId="8217" r:id="rId72" name="OptionButton13">
          <controlPr defaultSize="0" autoLine="0" linkedCell="Results!$G$262" r:id="rId73">
            <anchor moveWithCells="1">
              <from>
                <xdr:col>7</xdr:col>
                <xdr:colOff>9525</xdr:colOff>
                <xdr:row>22</xdr:row>
                <xdr:rowOff>28575</xdr:rowOff>
              </from>
              <to>
                <xdr:col>9</xdr:col>
                <xdr:colOff>333375</xdr:colOff>
                <xdr:row>23</xdr:row>
                <xdr:rowOff>76200</xdr:rowOff>
              </to>
            </anchor>
          </controlPr>
        </control>
      </mc:Choice>
      <mc:Fallback>
        <control shapeId="8217" r:id="rId72" name="OptionButton13"/>
      </mc:Fallback>
    </mc:AlternateContent>
    <mc:AlternateContent xmlns:mc="http://schemas.openxmlformats.org/markup-compatibility/2006">
      <mc:Choice Requires="x14">
        <control shapeId="8218" r:id="rId74" name="OptionButton14">
          <controlPr defaultSize="0" autoLine="0" linkedCell="Results!$G$263" r:id="rId75">
            <anchor moveWithCells="1">
              <from>
                <xdr:col>7</xdr:col>
                <xdr:colOff>9525</xdr:colOff>
                <xdr:row>23</xdr:row>
                <xdr:rowOff>47625</xdr:rowOff>
              </from>
              <to>
                <xdr:col>9</xdr:col>
                <xdr:colOff>333375</xdr:colOff>
                <xdr:row>24</xdr:row>
                <xdr:rowOff>95250</xdr:rowOff>
              </to>
            </anchor>
          </controlPr>
        </control>
      </mc:Choice>
      <mc:Fallback>
        <control shapeId="8218" r:id="rId74" name="OptionButton14"/>
      </mc:Fallback>
    </mc:AlternateContent>
    <mc:AlternateContent xmlns:mc="http://schemas.openxmlformats.org/markup-compatibility/2006">
      <mc:Choice Requires="x14">
        <control shapeId="8219" r:id="rId76" name="OptionButton15">
          <controlPr defaultSize="0" autoLine="0" linkedCell="Results!$G$264" r:id="rId77">
            <anchor moveWithCells="1">
              <from>
                <xdr:col>7</xdr:col>
                <xdr:colOff>9525</xdr:colOff>
                <xdr:row>24</xdr:row>
                <xdr:rowOff>66675</xdr:rowOff>
              </from>
              <to>
                <xdr:col>9</xdr:col>
                <xdr:colOff>333375</xdr:colOff>
                <xdr:row>25</xdr:row>
                <xdr:rowOff>114300</xdr:rowOff>
              </to>
            </anchor>
          </controlPr>
        </control>
      </mc:Choice>
      <mc:Fallback>
        <control shapeId="8219" r:id="rId76" name="OptionButton15"/>
      </mc:Fallback>
    </mc:AlternateContent>
    <mc:AlternateContent xmlns:mc="http://schemas.openxmlformats.org/markup-compatibility/2006">
      <mc:Choice Requires="x14">
        <control shapeId="8220" r:id="rId78" name="OptionButton16">
          <controlPr defaultSize="0" autoLine="0" linkedCell="Results!$G$265" r:id="rId79">
            <anchor moveWithCells="1">
              <from>
                <xdr:col>7</xdr:col>
                <xdr:colOff>9525</xdr:colOff>
                <xdr:row>27</xdr:row>
                <xdr:rowOff>9525</xdr:rowOff>
              </from>
              <to>
                <xdr:col>9</xdr:col>
                <xdr:colOff>333375</xdr:colOff>
                <xdr:row>28</xdr:row>
                <xdr:rowOff>57150</xdr:rowOff>
              </to>
            </anchor>
          </controlPr>
        </control>
      </mc:Choice>
      <mc:Fallback>
        <control shapeId="8220" r:id="rId78" name="OptionButton16"/>
      </mc:Fallback>
    </mc:AlternateContent>
    <mc:AlternateContent xmlns:mc="http://schemas.openxmlformats.org/markup-compatibility/2006">
      <mc:Choice Requires="x14">
        <control shapeId="8221" r:id="rId80" name="OptionButton17">
          <controlPr defaultSize="0" autoLine="0" linkedCell="Results!$G$266" r:id="rId81">
            <anchor moveWithCells="1">
              <from>
                <xdr:col>7</xdr:col>
                <xdr:colOff>9525</xdr:colOff>
                <xdr:row>28</xdr:row>
                <xdr:rowOff>28575</xdr:rowOff>
              </from>
              <to>
                <xdr:col>9</xdr:col>
                <xdr:colOff>333375</xdr:colOff>
                <xdr:row>29</xdr:row>
                <xdr:rowOff>76200</xdr:rowOff>
              </to>
            </anchor>
          </controlPr>
        </control>
      </mc:Choice>
      <mc:Fallback>
        <control shapeId="8221" r:id="rId80" name="OptionButton17"/>
      </mc:Fallback>
    </mc:AlternateContent>
    <mc:AlternateContent xmlns:mc="http://schemas.openxmlformats.org/markup-compatibility/2006">
      <mc:Choice Requires="x14">
        <control shapeId="8222" r:id="rId82" name="CheckBox13">
          <controlPr defaultSize="0" autoLine="0" linkedCell="Results!$G$277" r:id="rId83">
            <anchor moveWithCells="1">
              <from>
                <xdr:col>11</xdr:col>
                <xdr:colOff>9525</xdr:colOff>
                <xdr:row>31</xdr:row>
                <xdr:rowOff>47625</xdr:rowOff>
              </from>
              <to>
                <xdr:col>15</xdr:col>
                <xdr:colOff>495300</xdr:colOff>
                <xdr:row>32</xdr:row>
                <xdr:rowOff>95250</xdr:rowOff>
              </to>
            </anchor>
          </controlPr>
        </control>
      </mc:Choice>
      <mc:Fallback>
        <control shapeId="8222" r:id="rId82" name="CheckBox13"/>
      </mc:Fallback>
    </mc:AlternateContent>
    <mc:AlternateContent xmlns:mc="http://schemas.openxmlformats.org/markup-compatibility/2006">
      <mc:Choice Requires="x14">
        <control shapeId="8223" r:id="rId84" name="CheckBox14">
          <controlPr defaultSize="0" autoLine="0" linkedCell="Results!$G$278" r:id="rId85">
            <anchor moveWithCells="1">
              <from>
                <xdr:col>0</xdr:col>
                <xdr:colOff>9525</xdr:colOff>
                <xdr:row>30</xdr:row>
                <xdr:rowOff>9525</xdr:rowOff>
              </from>
              <to>
                <xdr:col>1</xdr:col>
                <xdr:colOff>314325</xdr:colOff>
                <xdr:row>31</xdr:row>
                <xdr:rowOff>57150</xdr:rowOff>
              </to>
            </anchor>
          </controlPr>
        </control>
      </mc:Choice>
      <mc:Fallback>
        <control shapeId="8223" r:id="rId84" name="CheckBox14"/>
      </mc:Fallback>
    </mc:AlternateContent>
    <mc:AlternateContent xmlns:mc="http://schemas.openxmlformats.org/markup-compatibility/2006">
      <mc:Choice Requires="x14">
        <control shapeId="8224" r:id="rId86" name="CheckBox15">
          <controlPr defaultSize="0" autoLine="0" linkedCell="Results!$G$280" r:id="rId87">
            <anchor moveWithCells="1">
              <from>
                <xdr:col>0</xdr:col>
                <xdr:colOff>9525</xdr:colOff>
                <xdr:row>31</xdr:row>
                <xdr:rowOff>28575</xdr:rowOff>
              </from>
              <to>
                <xdr:col>1</xdr:col>
                <xdr:colOff>314325</xdr:colOff>
                <xdr:row>32</xdr:row>
                <xdr:rowOff>76200</xdr:rowOff>
              </to>
            </anchor>
          </controlPr>
        </control>
      </mc:Choice>
      <mc:Fallback>
        <control shapeId="8224" r:id="rId86" name="CheckBox15"/>
      </mc:Fallback>
    </mc:AlternateContent>
    <mc:AlternateContent xmlns:mc="http://schemas.openxmlformats.org/markup-compatibility/2006">
      <mc:Choice Requires="x14">
        <control shapeId="8225" r:id="rId88" name="OptionButton18">
          <controlPr defaultSize="0" autoLine="0" linkedCell="Results!$G$282" r:id="rId89">
            <anchor moveWithCells="1">
              <from>
                <xdr:col>5</xdr:col>
                <xdr:colOff>9525</xdr:colOff>
                <xdr:row>30</xdr:row>
                <xdr:rowOff>9525</xdr:rowOff>
              </from>
              <to>
                <xdr:col>7</xdr:col>
                <xdr:colOff>333375</xdr:colOff>
                <xdr:row>31</xdr:row>
                <xdr:rowOff>57150</xdr:rowOff>
              </to>
            </anchor>
          </controlPr>
        </control>
      </mc:Choice>
      <mc:Fallback>
        <control shapeId="8225" r:id="rId88" name="OptionButton18"/>
      </mc:Fallback>
    </mc:AlternateContent>
    <mc:AlternateContent xmlns:mc="http://schemas.openxmlformats.org/markup-compatibility/2006">
      <mc:Choice Requires="x14">
        <control shapeId="8226" r:id="rId90" name="OptionButton19">
          <controlPr defaultSize="0" autoLine="0" linkedCell="Results!$G$283" r:id="rId91">
            <anchor moveWithCells="1">
              <from>
                <xdr:col>5</xdr:col>
                <xdr:colOff>9525</xdr:colOff>
                <xdr:row>31</xdr:row>
                <xdr:rowOff>28575</xdr:rowOff>
              </from>
              <to>
                <xdr:col>7</xdr:col>
                <xdr:colOff>333375</xdr:colOff>
                <xdr:row>32</xdr:row>
                <xdr:rowOff>76200</xdr:rowOff>
              </to>
            </anchor>
          </controlPr>
        </control>
      </mc:Choice>
      <mc:Fallback>
        <control shapeId="8226" r:id="rId90" name="OptionButton19"/>
      </mc:Fallback>
    </mc:AlternateContent>
    <mc:AlternateContent xmlns:mc="http://schemas.openxmlformats.org/markup-compatibility/2006">
      <mc:Choice Requires="x14">
        <control shapeId="8227" r:id="rId92" name="OptionButton20">
          <controlPr defaultSize="0" autoLine="0" linkedCell="Results!$G$243" r:id="rId93">
            <anchor moveWithCells="1">
              <from>
                <xdr:col>7</xdr:col>
                <xdr:colOff>9525</xdr:colOff>
                <xdr:row>10</xdr:row>
                <xdr:rowOff>9525</xdr:rowOff>
              </from>
              <to>
                <xdr:col>9</xdr:col>
                <xdr:colOff>333375</xdr:colOff>
                <xdr:row>11</xdr:row>
                <xdr:rowOff>57150</xdr:rowOff>
              </to>
            </anchor>
          </controlPr>
        </control>
      </mc:Choice>
      <mc:Fallback>
        <control shapeId="8227" r:id="rId92" name="OptionButton20"/>
      </mc:Fallback>
    </mc:AlternateContent>
    <mc:AlternateContent xmlns:mc="http://schemas.openxmlformats.org/markup-compatibility/2006">
      <mc:Choice Requires="x14">
        <control shapeId="8228" r:id="rId94" name="OptionButton21">
          <controlPr defaultSize="0" autoLine="0" linkedCell="Results!$G$244" r:id="rId95">
            <anchor moveWithCells="1">
              <from>
                <xdr:col>7</xdr:col>
                <xdr:colOff>9525</xdr:colOff>
                <xdr:row>11</xdr:row>
                <xdr:rowOff>28575</xdr:rowOff>
              </from>
              <to>
                <xdr:col>9</xdr:col>
                <xdr:colOff>333375</xdr:colOff>
                <xdr:row>12</xdr:row>
                <xdr:rowOff>76200</xdr:rowOff>
              </to>
            </anchor>
          </controlPr>
        </control>
      </mc:Choice>
      <mc:Fallback>
        <control shapeId="8228" r:id="rId94" name="OptionButton21"/>
      </mc:Fallback>
    </mc:AlternateContent>
    <mc:AlternateContent xmlns:mc="http://schemas.openxmlformats.org/markup-compatibility/2006">
      <mc:Choice Requires="x14">
        <control shapeId="8229" r:id="rId96" name="OptionButton22">
          <controlPr defaultSize="0" autoLine="0" linkedCell="Results!$G$245" r:id="rId97">
            <anchor moveWithCells="1">
              <from>
                <xdr:col>7</xdr:col>
                <xdr:colOff>9525</xdr:colOff>
                <xdr:row>12</xdr:row>
                <xdr:rowOff>47625</xdr:rowOff>
              </from>
              <to>
                <xdr:col>9</xdr:col>
                <xdr:colOff>333375</xdr:colOff>
                <xdr:row>13</xdr:row>
                <xdr:rowOff>95250</xdr:rowOff>
              </to>
            </anchor>
          </controlPr>
        </control>
      </mc:Choice>
      <mc:Fallback>
        <control shapeId="8229" r:id="rId96" name="OptionButton22"/>
      </mc:Fallback>
    </mc:AlternateContent>
    <mc:AlternateContent xmlns:mc="http://schemas.openxmlformats.org/markup-compatibility/2006">
      <mc:Choice Requires="x14">
        <control shapeId="8230" r:id="rId98" name="OptionButton23">
          <controlPr defaultSize="0" autoLine="0" linkedCell="Results!$G$246" r:id="rId99">
            <anchor moveWithCells="1">
              <from>
                <xdr:col>7</xdr:col>
                <xdr:colOff>9525</xdr:colOff>
                <xdr:row>13</xdr:row>
                <xdr:rowOff>66675</xdr:rowOff>
              </from>
              <to>
                <xdr:col>9</xdr:col>
                <xdr:colOff>333375</xdr:colOff>
                <xdr:row>14</xdr:row>
                <xdr:rowOff>114300</xdr:rowOff>
              </to>
            </anchor>
          </controlPr>
        </control>
      </mc:Choice>
      <mc:Fallback>
        <control shapeId="8230" r:id="rId98" name="OptionButton23"/>
      </mc:Fallback>
    </mc:AlternateContent>
    <mc:AlternateContent xmlns:mc="http://schemas.openxmlformats.org/markup-compatibility/2006">
      <mc:Choice Requires="x14">
        <control shapeId="8231" r:id="rId100" name="OptionButton24">
          <controlPr defaultSize="0" autoLine="0" linkedCell="Results!$G$247" r:id="rId101">
            <anchor moveWithCells="1">
              <from>
                <xdr:col>10</xdr:col>
                <xdr:colOff>9525</xdr:colOff>
                <xdr:row>10</xdr:row>
                <xdr:rowOff>9525</xdr:rowOff>
              </from>
              <to>
                <xdr:col>12</xdr:col>
                <xdr:colOff>333375</xdr:colOff>
                <xdr:row>11</xdr:row>
                <xdr:rowOff>57150</xdr:rowOff>
              </to>
            </anchor>
          </controlPr>
        </control>
      </mc:Choice>
      <mc:Fallback>
        <control shapeId="8231" r:id="rId100" name="OptionButton24"/>
      </mc:Fallback>
    </mc:AlternateContent>
    <mc:AlternateContent xmlns:mc="http://schemas.openxmlformats.org/markup-compatibility/2006">
      <mc:Choice Requires="x14">
        <control shapeId="8232" r:id="rId102" name="OptionButton25">
          <controlPr defaultSize="0" autoLine="0" linkedCell="Results!$G$248" r:id="rId103">
            <anchor moveWithCells="1">
              <from>
                <xdr:col>10</xdr:col>
                <xdr:colOff>9525</xdr:colOff>
                <xdr:row>11</xdr:row>
                <xdr:rowOff>28575</xdr:rowOff>
              </from>
              <to>
                <xdr:col>12</xdr:col>
                <xdr:colOff>333375</xdr:colOff>
                <xdr:row>12</xdr:row>
                <xdr:rowOff>76200</xdr:rowOff>
              </to>
            </anchor>
          </controlPr>
        </control>
      </mc:Choice>
      <mc:Fallback>
        <control shapeId="8232" r:id="rId102" name="OptionButton25"/>
      </mc:Fallback>
    </mc:AlternateContent>
    <mc:AlternateContent xmlns:mc="http://schemas.openxmlformats.org/markup-compatibility/2006">
      <mc:Choice Requires="x14">
        <control shapeId="8233" r:id="rId104" name="OptionButton26">
          <controlPr defaultSize="0" autoLine="0" linkedCell="Results!$G$291" r:id="rId105">
            <anchor moveWithCells="1">
              <from>
                <xdr:col>5</xdr:col>
                <xdr:colOff>9525</xdr:colOff>
                <xdr:row>35</xdr:row>
                <xdr:rowOff>9525</xdr:rowOff>
              </from>
              <to>
                <xdr:col>7</xdr:col>
                <xdr:colOff>333375</xdr:colOff>
                <xdr:row>36</xdr:row>
                <xdr:rowOff>57150</xdr:rowOff>
              </to>
            </anchor>
          </controlPr>
        </control>
      </mc:Choice>
      <mc:Fallback>
        <control shapeId="8233" r:id="rId104" name="OptionButton26"/>
      </mc:Fallback>
    </mc:AlternateContent>
    <mc:AlternateContent xmlns:mc="http://schemas.openxmlformats.org/markup-compatibility/2006">
      <mc:Choice Requires="x14">
        <control shapeId="8234" r:id="rId106" name="OptionButton27">
          <controlPr defaultSize="0" autoLine="0" linkedCell="Results!$G$292" r:id="rId107">
            <anchor moveWithCells="1">
              <from>
                <xdr:col>5</xdr:col>
                <xdr:colOff>9525</xdr:colOff>
                <xdr:row>36</xdr:row>
                <xdr:rowOff>28575</xdr:rowOff>
              </from>
              <to>
                <xdr:col>7</xdr:col>
                <xdr:colOff>333375</xdr:colOff>
                <xdr:row>37</xdr:row>
                <xdr:rowOff>76200</xdr:rowOff>
              </to>
            </anchor>
          </controlPr>
        </control>
      </mc:Choice>
      <mc:Fallback>
        <control shapeId="8234" r:id="rId106" name="OptionButton27"/>
      </mc:Fallback>
    </mc:AlternateContent>
    <mc:AlternateContent xmlns:mc="http://schemas.openxmlformats.org/markup-compatibility/2006">
      <mc:Choice Requires="x14">
        <control shapeId="8235" r:id="rId108" name="OptionButton28">
          <controlPr defaultSize="0" autoLine="0" linkedCell="Results!$G$293" r:id="rId109">
            <anchor moveWithCells="1">
              <from>
                <xdr:col>5</xdr:col>
                <xdr:colOff>9525</xdr:colOff>
                <xdr:row>39</xdr:row>
                <xdr:rowOff>9525</xdr:rowOff>
              </from>
              <to>
                <xdr:col>7</xdr:col>
                <xdr:colOff>333375</xdr:colOff>
                <xdr:row>40</xdr:row>
                <xdr:rowOff>57150</xdr:rowOff>
              </to>
            </anchor>
          </controlPr>
        </control>
      </mc:Choice>
      <mc:Fallback>
        <control shapeId="8235" r:id="rId108" name="OptionButton28"/>
      </mc:Fallback>
    </mc:AlternateContent>
    <mc:AlternateContent xmlns:mc="http://schemas.openxmlformats.org/markup-compatibility/2006">
      <mc:Choice Requires="x14">
        <control shapeId="8236" r:id="rId110" name="OptionButton29">
          <controlPr defaultSize="0" autoLine="0" linkedCell="Results!$G$294" r:id="rId111">
            <anchor moveWithCells="1">
              <from>
                <xdr:col>5</xdr:col>
                <xdr:colOff>9525</xdr:colOff>
                <xdr:row>40</xdr:row>
                <xdr:rowOff>28575</xdr:rowOff>
              </from>
              <to>
                <xdr:col>7</xdr:col>
                <xdr:colOff>333375</xdr:colOff>
                <xdr:row>41</xdr:row>
                <xdr:rowOff>76200</xdr:rowOff>
              </to>
            </anchor>
          </controlPr>
        </control>
      </mc:Choice>
      <mc:Fallback>
        <control shapeId="8236" r:id="rId110" name="OptionButton29"/>
      </mc:Fallback>
    </mc:AlternateContent>
    <mc:AlternateContent xmlns:mc="http://schemas.openxmlformats.org/markup-compatibility/2006">
      <mc:Choice Requires="x14">
        <control shapeId="8237" r:id="rId112" name="OptionButton30">
          <controlPr defaultSize="0" autoLine="0" linkedCell="Results!$G$295" r:id="rId113">
            <anchor moveWithCells="1">
              <from>
                <xdr:col>5</xdr:col>
                <xdr:colOff>9525</xdr:colOff>
                <xdr:row>41</xdr:row>
                <xdr:rowOff>47625</xdr:rowOff>
              </from>
              <to>
                <xdr:col>7</xdr:col>
                <xdr:colOff>333375</xdr:colOff>
                <xdr:row>42</xdr:row>
                <xdr:rowOff>95250</xdr:rowOff>
              </to>
            </anchor>
          </controlPr>
        </control>
      </mc:Choice>
      <mc:Fallback>
        <control shapeId="8237" r:id="rId112" name="OptionButton30"/>
      </mc:Fallback>
    </mc:AlternateContent>
    <mc:AlternateContent xmlns:mc="http://schemas.openxmlformats.org/markup-compatibility/2006">
      <mc:Choice Requires="x14">
        <control shapeId="8238" r:id="rId114" name="OptionButton31">
          <controlPr defaultSize="0" autoLine="0" linkedCell="Results!$G$296" r:id="rId115">
            <anchor moveWithCells="1">
              <from>
                <xdr:col>9</xdr:col>
                <xdr:colOff>9525</xdr:colOff>
                <xdr:row>35</xdr:row>
                <xdr:rowOff>9525</xdr:rowOff>
              </from>
              <to>
                <xdr:col>11</xdr:col>
                <xdr:colOff>333375</xdr:colOff>
                <xdr:row>36</xdr:row>
                <xdr:rowOff>57150</xdr:rowOff>
              </to>
            </anchor>
          </controlPr>
        </control>
      </mc:Choice>
      <mc:Fallback>
        <control shapeId="8238" r:id="rId114" name="OptionButton31"/>
      </mc:Fallback>
    </mc:AlternateContent>
    <mc:AlternateContent xmlns:mc="http://schemas.openxmlformats.org/markup-compatibility/2006">
      <mc:Choice Requires="x14">
        <control shapeId="8239" r:id="rId116" name="OptionButton32">
          <controlPr defaultSize="0" autoLine="0" linkedCell="Results!$G$297" r:id="rId117">
            <anchor moveWithCells="1">
              <from>
                <xdr:col>9</xdr:col>
                <xdr:colOff>9525</xdr:colOff>
                <xdr:row>36</xdr:row>
                <xdr:rowOff>28575</xdr:rowOff>
              </from>
              <to>
                <xdr:col>11</xdr:col>
                <xdr:colOff>333375</xdr:colOff>
                <xdr:row>37</xdr:row>
                <xdr:rowOff>76200</xdr:rowOff>
              </to>
            </anchor>
          </controlPr>
        </control>
      </mc:Choice>
      <mc:Fallback>
        <control shapeId="8239" r:id="rId116" name="OptionButton32"/>
      </mc:Fallback>
    </mc:AlternateContent>
    <mc:AlternateContent xmlns:mc="http://schemas.openxmlformats.org/markup-compatibility/2006">
      <mc:Choice Requires="x14">
        <control shapeId="8240" r:id="rId118" name="OptionButton33">
          <controlPr defaultSize="0" autoLine="0" linkedCell="Results!$G$298" r:id="rId119">
            <anchor moveWithCells="1">
              <from>
                <xdr:col>9</xdr:col>
                <xdr:colOff>9525</xdr:colOff>
                <xdr:row>39</xdr:row>
                <xdr:rowOff>9525</xdr:rowOff>
              </from>
              <to>
                <xdr:col>11</xdr:col>
                <xdr:colOff>333375</xdr:colOff>
                <xdr:row>40</xdr:row>
                <xdr:rowOff>57150</xdr:rowOff>
              </to>
            </anchor>
          </controlPr>
        </control>
      </mc:Choice>
      <mc:Fallback>
        <control shapeId="8240" r:id="rId118" name="OptionButton33"/>
      </mc:Fallback>
    </mc:AlternateContent>
    <mc:AlternateContent xmlns:mc="http://schemas.openxmlformats.org/markup-compatibility/2006">
      <mc:Choice Requires="x14">
        <control shapeId="8241" r:id="rId120" name="OptionButton34">
          <controlPr defaultSize="0" autoLine="0" linkedCell="Results!$G$299" r:id="rId121">
            <anchor moveWithCells="1">
              <from>
                <xdr:col>9</xdr:col>
                <xdr:colOff>9525</xdr:colOff>
                <xdr:row>40</xdr:row>
                <xdr:rowOff>28575</xdr:rowOff>
              </from>
              <to>
                <xdr:col>11</xdr:col>
                <xdr:colOff>333375</xdr:colOff>
                <xdr:row>41</xdr:row>
                <xdr:rowOff>76200</xdr:rowOff>
              </to>
            </anchor>
          </controlPr>
        </control>
      </mc:Choice>
      <mc:Fallback>
        <control shapeId="8241" r:id="rId120" name="OptionButton34"/>
      </mc:Fallback>
    </mc:AlternateContent>
    <mc:AlternateContent xmlns:mc="http://schemas.openxmlformats.org/markup-compatibility/2006">
      <mc:Choice Requires="x14">
        <control shapeId="8242" r:id="rId122" name="OptionButton35">
          <controlPr defaultSize="0" autoLine="0" linkedCell="Results!$G$300" r:id="rId123">
            <anchor moveWithCells="1">
              <from>
                <xdr:col>9</xdr:col>
                <xdr:colOff>9525</xdr:colOff>
                <xdr:row>41</xdr:row>
                <xdr:rowOff>47625</xdr:rowOff>
              </from>
              <to>
                <xdr:col>11</xdr:col>
                <xdr:colOff>333375</xdr:colOff>
                <xdr:row>42</xdr:row>
                <xdr:rowOff>95250</xdr:rowOff>
              </to>
            </anchor>
          </controlPr>
        </control>
      </mc:Choice>
      <mc:Fallback>
        <control shapeId="8242" r:id="rId122" name="OptionButton35"/>
      </mc:Fallback>
    </mc:AlternateContent>
    <mc:AlternateContent xmlns:mc="http://schemas.openxmlformats.org/markup-compatibility/2006">
      <mc:Choice Requires="x14">
        <control shapeId="8243" r:id="rId124" name="OptionButton36">
          <controlPr defaultSize="0" autoLine="0" linkedCell="Results!$G$301" r:id="rId125">
            <anchor moveWithCells="1">
              <from>
                <xdr:col>9</xdr:col>
                <xdr:colOff>9525</xdr:colOff>
                <xdr:row>44</xdr:row>
                <xdr:rowOff>9525</xdr:rowOff>
              </from>
              <to>
                <xdr:col>11</xdr:col>
                <xdr:colOff>438150</xdr:colOff>
                <xdr:row>45</xdr:row>
                <xdr:rowOff>57150</xdr:rowOff>
              </to>
            </anchor>
          </controlPr>
        </control>
      </mc:Choice>
      <mc:Fallback>
        <control shapeId="8243" r:id="rId124" name="OptionButton36"/>
      </mc:Fallback>
    </mc:AlternateContent>
    <mc:AlternateContent xmlns:mc="http://schemas.openxmlformats.org/markup-compatibility/2006">
      <mc:Choice Requires="x14">
        <control shapeId="8244" r:id="rId126" name="OptionButton37">
          <controlPr defaultSize="0" autoLine="0" linkedCell="Results!$G$302" r:id="rId127">
            <anchor moveWithCells="1">
              <from>
                <xdr:col>9</xdr:col>
                <xdr:colOff>9525</xdr:colOff>
                <xdr:row>45</xdr:row>
                <xdr:rowOff>28575</xdr:rowOff>
              </from>
              <to>
                <xdr:col>11</xdr:col>
                <xdr:colOff>438150</xdr:colOff>
                <xdr:row>46</xdr:row>
                <xdr:rowOff>76200</xdr:rowOff>
              </to>
            </anchor>
          </controlPr>
        </control>
      </mc:Choice>
      <mc:Fallback>
        <control shapeId="8244" r:id="rId126" name="OptionButton37"/>
      </mc:Fallback>
    </mc:AlternateContent>
    <mc:AlternateContent xmlns:mc="http://schemas.openxmlformats.org/markup-compatibility/2006">
      <mc:Choice Requires="x14">
        <control shapeId="8245" r:id="rId128" name="OptionButton38">
          <controlPr defaultSize="0" autoLine="0" linkedCell="Results!$G$314" r:id="rId129">
            <anchor moveWithCells="1">
              <from>
                <xdr:col>5</xdr:col>
                <xdr:colOff>9525</xdr:colOff>
                <xdr:row>45</xdr:row>
                <xdr:rowOff>9525</xdr:rowOff>
              </from>
              <to>
                <xdr:col>7</xdr:col>
                <xdr:colOff>333375</xdr:colOff>
                <xdr:row>46</xdr:row>
                <xdr:rowOff>57150</xdr:rowOff>
              </to>
            </anchor>
          </controlPr>
        </control>
      </mc:Choice>
      <mc:Fallback>
        <control shapeId="8245" r:id="rId128" name="OptionButton38"/>
      </mc:Fallback>
    </mc:AlternateContent>
    <mc:AlternateContent xmlns:mc="http://schemas.openxmlformats.org/markup-compatibility/2006">
      <mc:Choice Requires="x14">
        <control shapeId="8246" r:id="rId130" name="OptionButton39">
          <controlPr defaultSize="0" autoLine="0" linkedCell="Results!$G$315" r:id="rId131">
            <anchor moveWithCells="1">
              <from>
                <xdr:col>5</xdr:col>
                <xdr:colOff>9525</xdr:colOff>
                <xdr:row>46</xdr:row>
                <xdr:rowOff>28575</xdr:rowOff>
              </from>
              <to>
                <xdr:col>7</xdr:col>
                <xdr:colOff>333375</xdr:colOff>
                <xdr:row>47</xdr:row>
                <xdr:rowOff>76200</xdr:rowOff>
              </to>
            </anchor>
          </controlPr>
        </control>
      </mc:Choice>
      <mc:Fallback>
        <control shapeId="8246" r:id="rId130" name="OptionButton39"/>
      </mc:Fallback>
    </mc:AlternateContent>
    <mc:AlternateContent xmlns:mc="http://schemas.openxmlformats.org/markup-compatibility/2006">
      <mc:Choice Requires="x14">
        <control shapeId="8247" r:id="rId132" name="OptionButton40">
          <controlPr defaultSize="0" autoLine="0" linkedCell="Results!$G$303" r:id="rId133">
            <anchor moveWithCells="1">
              <from>
                <xdr:col>14</xdr:col>
                <xdr:colOff>9525</xdr:colOff>
                <xdr:row>35</xdr:row>
                <xdr:rowOff>9525</xdr:rowOff>
              </from>
              <to>
                <xdr:col>16</xdr:col>
                <xdr:colOff>333375</xdr:colOff>
                <xdr:row>36</xdr:row>
                <xdr:rowOff>57150</xdr:rowOff>
              </to>
            </anchor>
          </controlPr>
        </control>
      </mc:Choice>
      <mc:Fallback>
        <control shapeId="8247" r:id="rId132" name="OptionButton40"/>
      </mc:Fallback>
    </mc:AlternateContent>
    <mc:AlternateContent xmlns:mc="http://schemas.openxmlformats.org/markup-compatibility/2006">
      <mc:Choice Requires="x14">
        <control shapeId="8248" r:id="rId134" name="OptionButton41">
          <controlPr defaultSize="0" autoLine="0" linkedCell="Results!$G$304" r:id="rId135">
            <anchor moveWithCells="1">
              <from>
                <xdr:col>14</xdr:col>
                <xdr:colOff>9525</xdr:colOff>
                <xdr:row>36</xdr:row>
                <xdr:rowOff>28575</xdr:rowOff>
              </from>
              <to>
                <xdr:col>16</xdr:col>
                <xdr:colOff>333375</xdr:colOff>
                <xdr:row>37</xdr:row>
                <xdr:rowOff>76200</xdr:rowOff>
              </to>
            </anchor>
          </controlPr>
        </control>
      </mc:Choice>
      <mc:Fallback>
        <control shapeId="8248" r:id="rId134" name="OptionButton41"/>
      </mc:Fallback>
    </mc:AlternateContent>
    <mc:AlternateContent xmlns:mc="http://schemas.openxmlformats.org/markup-compatibility/2006">
      <mc:Choice Requires="x14">
        <control shapeId="8249" r:id="rId136" name="OptionButton42">
          <controlPr defaultSize="0" autoLine="0" linkedCell="Results!$G$305" r:id="rId137">
            <anchor moveWithCells="1">
              <from>
                <xdr:col>14</xdr:col>
                <xdr:colOff>9525</xdr:colOff>
                <xdr:row>39</xdr:row>
                <xdr:rowOff>9525</xdr:rowOff>
              </from>
              <to>
                <xdr:col>16</xdr:col>
                <xdr:colOff>333375</xdr:colOff>
                <xdr:row>40</xdr:row>
                <xdr:rowOff>57150</xdr:rowOff>
              </to>
            </anchor>
          </controlPr>
        </control>
      </mc:Choice>
      <mc:Fallback>
        <control shapeId="8249" r:id="rId136" name="OptionButton42"/>
      </mc:Fallback>
    </mc:AlternateContent>
    <mc:AlternateContent xmlns:mc="http://schemas.openxmlformats.org/markup-compatibility/2006">
      <mc:Choice Requires="x14">
        <control shapeId="8250" r:id="rId138" name="OptionButton43">
          <controlPr defaultSize="0" autoLine="0" linkedCell="Results!$G$306" r:id="rId139">
            <anchor moveWithCells="1">
              <from>
                <xdr:col>14</xdr:col>
                <xdr:colOff>9525</xdr:colOff>
                <xdr:row>40</xdr:row>
                <xdr:rowOff>28575</xdr:rowOff>
              </from>
              <to>
                <xdr:col>16</xdr:col>
                <xdr:colOff>333375</xdr:colOff>
                <xdr:row>41</xdr:row>
                <xdr:rowOff>76200</xdr:rowOff>
              </to>
            </anchor>
          </controlPr>
        </control>
      </mc:Choice>
      <mc:Fallback>
        <control shapeId="8250" r:id="rId138" name="OptionButton43"/>
      </mc:Fallback>
    </mc:AlternateContent>
    <mc:AlternateContent xmlns:mc="http://schemas.openxmlformats.org/markup-compatibility/2006">
      <mc:Choice Requires="x14">
        <control shapeId="8251" r:id="rId140" name="OptionButton44">
          <controlPr defaultSize="0" autoLine="0" linkedCell="Results!$G$307" r:id="rId141">
            <anchor moveWithCells="1">
              <from>
                <xdr:col>14</xdr:col>
                <xdr:colOff>9525</xdr:colOff>
                <xdr:row>41</xdr:row>
                <xdr:rowOff>47625</xdr:rowOff>
              </from>
              <to>
                <xdr:col>16</xdr:col>
                <xdr:colOff>333375</xdr:colOff>
                <xdr:row>42</xdr:row>
                <xdr:rowOff>95250</xdr:rowOff>
              </to>
            </anchor>
          </controlPr>
        </control>
      </mc:Choice>
      <mc:Fallback>
        <control shapeId="8251" r:id="rId140" name="OptionButton44"/>
      </mc:Fallback>
    </mc:AlternateContent>
    <mc:AlternateContent xmlns:mc="http://schemas.openxmlformats.org/markup-compatibility/2006">
      <mc:Choice Requires="x14">
        <control shapeId="8252" r:id="rId142" name="CheckBox16">
          <controlPr defaultSize="0" autoLine="0" linkedCell="Results!$G$316" r:id="rId143">
            <anchor moveWithCells="1">
              <from>
                <xdr:col>5</xdr:col>
                <xdr:colOff>9525</xdr:colOff>
                <xdr:row>49</xdr:row>
                <xdr:rowOff>9525</xdr:rowOff>
              </from>
              <to>
                <xdr:col>9</xdr:col>
                <xdr:colOff>314325</xdr:colOff>
                <xdr:row>50</xdr:row>
                <xdr:rowOff>57150</xdr:rowOff>
              </to>
            </anchor>
          </controlPr>
        </control>
      </mc:Choice>
      <mc:Fallback>
        <control shapeId="8252" r:id="rId142" name="CheckBox16"/>
      </mc:Fallback>
    </mc:AlternateContent>
    <mc:AlternateContent xmlns:mc="http://schemas.openxmlformats.org/markup-compatibility/2006">
      <mc:Choice Requires="x14">
        <control shapeId="8253" r:id="rId144" name="CheckBox17">
          <controlPr defaultSize="0" autoLine="0" linkedCell="Results!$G$317" r:id="rId145">
            <anchor moveWithCells="1">
              <from>
                <xdr:col>5</xdr:col>
                <xdr:colOff>9525</xdr:colOff>
                <xdr:row>50</xdr:row>
                <xdr:rowOff>28575</xdr:rowOff>
              </from>
              <to>
                <xdr:col>9</xdr:col>
                <xdr:colOff>314325</xdr:colOff>
                <xdr:row>51</xdr:row>
                <xdr:rowOff>76200</xdr:rowOff>
              </to>
            </anchor>
          </controlPr>
        </control>
      </mc:Choice>
      <mc:Fallback>
        <control shapeId="8253" r:id="rId144" name="CheckBox17"/>
      </mc:Fallback>
    </mc:AlternateContent>
    <mc:AlternateContent xmlns:mc="http://schemas.openxmlformats.org/markup-compatibility/2006">
      <mc:Choice Requires="x14">
        <control shapeId="8254" r:id="rId146" name="CheckBox18">
          <controlPr defaultSize="0" autoLine="0" autoPict="0" linkedCell="Results!$G$318" r:id="rId147">
            <anchor moveWithCells="1">
              <from>
                <xdr:col>5</xdr:col>
                <xdr:colOff>9525</xdr:colOff>
                <xdr:row>51</xdr:row>
                <xdr:rowOff>47625</xdr:rowOff>
              </from>
              <to>
                <xdr:col>8</xdr:col>
                <xdr:colOff>561975</xdr:colOff>
                <xdr:row>52</xdr:row>
                <xdr:rowOff>95250</xdr:rowOff>
              </to>
            </anchor>
          </controlPr>
        </control>
      </mc:Choice>
      <mc:Fallback>
        <control shapeId="8254" r:id="rId146" name="CheckBox18"/>
      </mc:Fallback>
    </mc:AlternateContent>
    <mc:AlternateContent xmlns:mc="http://schemas.openxmlformats.org/markup-compatibility/2006">
      <mc:Choice Requires="x14">
        <control shapeId="8255" r:id="rId148" name="CheckBox19">
          <controlPr defaultSize="0" autoLine="0" autoPict="0" linkedCell="Results!$G$319" r:id="rId149">
            <anchor moveWithCells="1">
              <from>
                <xdr:col>5</xdr:col>
                <xdr:colOff>9525</xdr:colOff>
                <xdr:row>52</xdr:row>
                <xdr:rowOff>66675</xdr:rowOff>
              </from>
              <to>
                <xdr:col>8</xdr:col>
                <xdr:colOff>561975</xdr:colOff>
                <xdr:row>53</xdr:row>
                <xdr:rowOff>114300</xdr:rowOff>
              </to>
            </anchor>
          </controlPr>
        </control>
      </mc:Choice>
      <mc:Fallback>
        <control shapeId="8255" r:id="rId148" name="CheckBox19"/>
      </mc:Fallback>
    </mc:AlternateContent>
    <mc:AlternateContent xmlns:mc="http://schemas.openxmlformats.org/markup-compatibility/2006">
      <mc:Choice Requires="x14">
        <control shapeId="8256" r:id="rId150" name="OptionButton45">
          <controlPr defaultSize="0" autoLine="0" linkedCell="Results!$G$322" r:id="rId151">
            <anchor moveWithCells="1">
              <from>
                <xdr:col>0</xdr:col>
                <xdr:colOff>9525</xdr:colOff>
                <xdr:row>57</xdr:row>
                <xdr:rowOff>9525</xdr:rowOff>
              </from>
              <to>
                <xdr:col>2</xdr:col>
                <xdr:colOff>333375</xdr:colOff>
                <xdr:row>58</xdr:row>
                <xdr:rowOff>57150</xdr:rowOff>
              </to>
            </anchor>
          </controlPr>
        </control>
      </mc:Choice>
      <mc:Fallback>
        <control shapeId="8256" r:id="rId150" name="OptionButton45"/>
      </mc:Fallback>
    </mc:AlternateContent>
    <mc:AlternateContent xmlns:mc="http://schemas.openxmlformats.org/markup-compatibility/2006">
      <mc:Choice Requires="x14">
        <control shapeId="8257" r:id="rId152" name="OptionButton46">
          <controlPr defaultSize="0" autoLine="0" linkedCell="Results!$G$323" r:id="rId153">
            <anchor moveWithCells="1">
              <from>
                <xdr:col>0</xdr:col>
                <xdr:colOff>9525</xdr:colOff>
                <xdr:row>58</xdr:row>
                <xdr:rowOff>28575</xdr:rowOff>
              </from>
              <to>
                <xdr:col>2</xdr:col>
                <xdr:colOff>333375</xdr:colOff>
                <xdr:row>59</xdr:row>
                <xdr:rowOff>76200</xdr:rowOff>
              </to>
            </anchor>
          </controlPr>
        </control>
      </mc:Choice>
      <mc:Fallback>
        <control shapeId="8257" r:id="rId152" name="OptionButton46"/>
      </mc:Fallback>
    </mc:AlternateContent>
    <mc:AlternateContent xmlns:mc="http://schemas.openxmlformats.org/markup-compatibility/2006">
      <mc:Choice Requires="x14">
        <control shapeId="8258" r:id="rId154" name="OptionButton47">
          <controlPr defaultSize="0" autoLine="0" linkedCell="Results!$G$324" r:id="rId155">
            <anchor moveWithCells="1">
              <from>
                <xdr:col>0</xdr:col>
                <xdr:colOff>9525</xdr:colOff>
                <xdr:row>59</xdr:row>
                <xdr:rowOff>47625</xdr:rowOff>
              </from>
              <to>
                <xdr:col>2</xdr:col>
                <xdr:colOff>333375</xdr:colOff>
                <xdr:row>60</xdr:row>
                <xdr:rowOff>95250</xdr:rowOff>
              </to>
            </anchor>
          </controlPr>
        </control>
      </mc:Choice>
      <mc:Fallback>
        <control shapeId="8258" r:id="rId154" name="OptionButton47"/>
      </mc:Fallback>
    </mc:AlternateContent>
    <mc:AlternateContent xmlns:mc="http://schemas.openxmlformats.org/markup-compatibility/2006">
      <mc:Choice Requires="x14">
        <control shapeId="8259" r:id="rId156" name="CheckBox20">
          <controlPr defaultSize="0" autoLine="0" linkedCell="Results!$G$334" r:id="rId157">
            <anchor moveWithCells="1">
              <from>
                <xdr:col>8</xdr:col>
                <xdr:colOff>9525</xdr:colOff>
                <xdr:row>57</xdr:row>
                <xdr:rowOff>9525</xdr:rowOff>
              </from>
              <to>
                <xdr:col>10</xdr:col>
                <xdr:colOff>0</xdr:colOff>
                <xdr:row>58</xdr:row>
                <xdr:rowOff>57150</xdr:rowOff>
              </to>
            </anchor>
          </controlPr>
        </control>
      </mc:Choice>
      <mc:Fallback>
        <control shapeId="8259" r:id="rId156" name="CheckBox20"/>
      </mc:Fallback>
    </mc:AlternateContent>
    <mc:AlternateContent xmlns:mc="http://schemas.openxmlformats.org/markup-compatibility/2006">
      <mc:Choice Requires="x14">
        <control shapeId="8260" r:id="rId158" name="CheckBox21">
          <controlPr defaultSize="0" autoLine="0" linkedCell="Results!$G$335" r:id="rId159">
            <anchor moveWithCells="1">
              <from>
                <xdr:col>8</xdr:col>
                <xdr:colOff>9525</xdr:colOff>
                <xdr:row>58</xdr:row>
                <xdr:rowOff>28575</xdr:rowOff>
              </from>
              <to>
                <xdr:col>10</xdr:col>
                <xdr:colOff>0</xdr:colOff>
                <xdr:row>59</xdr:row>
                <xdr:rowOff>76200</xdr:rowOff>
              </to>
            </anchor>
          </controlPr>
        </control>
      </mc:Choice>
      <mc:Fallback>
        <control shapeId="8260" r:id="rId158" name="CheckBox21"/>
      </mc:Fallback>
    </mc:AlternateContent>
    <mc:AlternateContent xmlns:mc="http://schemas.openxmlformats.org/markup-compatibility/2006">
      <mc:Choice Requires="x14">
        <control shapeId="8261" r:id="rId160" name="CheckBox22">
          <controlPr defaultSize="0" autoLine="0" linkedCell="Results!$G$336" r:id="rId161">
            <anchor moveWithCells="1">
              <from>
                <xdr:col>8</xdr:col>
                <xdr:colOff>9525</xdr:colOff>
                <xdr:row>59</xdr:row>
                <xdr:rowOff>47625</xdr:rowOff>
              </from>
              <to>
                <xdr:col>10</xdr:col>
                <xdr:colOff>0</xdr:colOff>
                <xdr:row>60</xdr:row>
                <xdr:rowOff>95250</xdr:rowOff>
              </to>
            </anchor>
          </controlPr>
        </control>
      </mc:Choice>
      <mc:Fallback>
        <control shapeId="8261" r:id="rId160" name="CheckBox22"/>
      </mc:Fallback>
    </mc:AlternateContent>
    <mc:AlternateContent xmlns:mc="http://schemas.openxmlformats.org/markup-compatibility/2006">
      <mc:Choice Requires="x14">
        <control shapeId="8262" r:id="rId162" name="CheckBox23">
          <controlPr defaultSize="0" autoLine="0" linkedCell="Results!$G$337" r:id="rId163">
            <anchor moveWithCells="1">
              <from>
                <xdr:col>10</xdr:col>
                <xdr:colOff>9525</xdr:colOff>
                <xdr:row>59</xdr:row>
                <xdr:rowOff>47625</xdr:rowOff>
              </from>
              <to>
                <xdr:col>12</xdr:col>
                <xdr:colOff>0</xdr:colOff>
                <xdr:row>60</xdr:row>
                <xdr:rowOff>95250</xdr:rowOff>
              </to>
            </anchor>
          </controlPr>
        </control>
      </mc:Choice>
      <mc:Fallback>
        <control shapeId="8262" r:id="rId162" name="CheckBox23"/>
      </mc:Fallback>
    </mc:AlternateContent>
    <mc:AlternateContent xmlns:mc="http://schemas.openxmlformats.org/markup-compatibility/2006">
      <mc:Choice Requires="x14">
        <control shapeId="8263" r:id="rId164" name="CheckBox24">
          <controlPr defaultSize="0" autoLine="0" linkedCell="Results!$G$340" r:id="rId165">
            <anchor moveWithCells="1">
              <from>
                <xdr:col>12</xdr:col>
                <xdr:colOff>9525</xdr:colOff>
                <xdr:row>56</xdr:row>
                <xdr:rowOff>9525</xdr:rowOff>
              </from>
              <to>
                <xdr:col>15</xdr:col>
                <xdr:colOff>9525</xdr:colOff>
                <xdr:row>57</xdr:row>
                <xdr:rowOff>57150</xdr:rowOff>
              </to>
            </anchor>
          </controlPr>
        </control>
      </mc:Choice>
      <mc:Fallback>
        <control shapeId="8263" r:id="rId164" name="CheckBox24"/>
      </mc:Fallback>
    </mc:AlternateContent>
    <mc:AlternateContent xmlns:mc="http://schemas.openxmlformats.org/markup-compatibility/2006">
      <mc:Choice Requires="x14">
        <control shapeId="8264" r:id="rId166" name="OptionButton48">
          <controlPr defaultSize="0" autoLine="0" linkedCell="Results!$G$345" r:id="rId167">
            <anchor moveWithCells="1">
              <from>
                <xdr:col>8</xdr:col>
                <xdr:colOff>9525</xdr:colOff>
                <xdr:row>67</xdr:row>
                <xdr:rowOff>9525</xdr:rowOff>
              </from>
              <to>
                <xdr:col>10</xdr:col>
                <xdr:colOff>161925</xdr:colOff>
                <xdr:row>68</xdr:row>
                <xdr:rowOff>57150</xdr:rowOff>
              </to>
            </anchor>
          </controlPr>
        </control>
      </mc:Choice>
      <mc:Fallback>
        <control shapeId="8264" r:id="rId166" name="OptionButton48"/>
      </mc:Fallback>
    </mc:AlternateContent>
    <mc:AlternateContent xmlns:mc="http://schemas.openxmlformats.org/markup-compatibility/2006">
      <mc:Choice Requires="x14">
        <control shapeId="8265" r:id="rId168" name="OptionButton49">
          <controlPr defaultSize="0" autoLine="0" linkedCell="Results!$G$346" r:id="rId169">
            <anchor moveWithCells="1">
              <from>
                <xdr:col>8</xdr:col>
                <xdr:colOff>9525</xdr:colOff>
                <xdr:row>68</xdr:row>
                <xdr:rowOff>28575</xdr:rowOff>
              </from>
              <to>
                <xdr:col>10</xdr:col>
                <xdr:colOff>161925</xdr:colOff>
                <xdr:row>69</xdr:row>
                <xdr:rowOff>76200</xdr:rowOff>
              </to>
            </anchor>
          </controlPr>
        </control>
      </mc:Choice>
      <mc:Fallback>
        <control shapeId="8265" r:id="rId168" name="OptionButton49"/>
      </mc:Fallback>
    </mc:AlternateContent>
    <mc:AlternateContent xmlns:mc="http://schemas.openxmlformats.org/markup-compatibility/2006">
      <mc:Choice Requires="x14">
        <control shapeId="8266" r:id="rId170" name="OptionButton50">
          <controlPr defaultSize="0" autoLine="0" linkedCell="Results!$G$347" r:id="rId171">
            <anchor moveWithCells="1">
              <from>
                <xdr:col>8</xdr:col>
                <xdr:colOff>9525</xdr:colOff>
                <xdr:row>69</xdr:row>
                <xdr:rowOff>47625</xdr:rowOff>
              </from>
              <to>
                <xdr:col>10</xdr:col>
                <xdr:colOff>161925</xdr:colOff>
                <xdr:row>70</xdr:row>
                <xdr:rowOff>95250</xdr:rowOff>
              </to>
            </anchor>
          </controlPr>
        </control>
      </mc:Choice>
      <mc:Fallback>
        <control shapeId="8266" r:id="rId170" name="OptionButton50"/>
      </mc:Fallback>
    </mc:AlternateContent>
    <mc:AlternateContent xmlns:mc="http://schemas.openxmlformats.org/markup-compatibility/2006">
      <mc:Choice Requires="x14">
        <control shapeId="8267" r:id="rId172" name="OptionButton51">
          <controlPr defaultSize="0" autoLine="0" linkedCell="Results!$G$338" r:id="rId173">
            <anchor moveWithCells="1">
              <from>
                <xdr:col>8</xdr:col>
                <xdr:colOff>9525</xdr:colOff>
                <xdr:row>62</xdr:row>
                <xdr:rowOff>9525</xdr:rowOff>
              </from>
              <to>
                <xdr:col>11</xdr:col>
                <xdr:colOff>9525</xdr:colOff>
                <xdr:row>63</xdr:row>
                <xdr:rowOff>57150</xdr:rowOff>
              </to>
            </anchor>
          </controlPr>
        </control>
      </mc:Choice>
      <mc:Fallback>
        <control shapeId="8267" r:id="rId172" name="OptionButton51"/>
      </mc:Fallback>
    </mc:AlternateContent>
    <mc:AlternateContent xmlns:mc="http://schemas.openxmlformats.org/markup-compatibility/2006">
      <mc:Choice Requires="x14">
        <control shapeId="8268" r:id="rId174" name="OptionButton52">
          <controlPr defaultSize="0" autoLine="0" linkedCell="Results!$G$339" r:id="rId175">
            <anchor moveWithCells="1">
              <from>
                <xdr:col>8</xdr:col>
                <xdr:colOff>9525</xdr:colOff>
                <xdr:row>63</xdr:row>
                <xdr:rowOff>28575</xdr:rowOff>
              </from>
              <to>
                <xdr:col>11</xdr:col>
                <xdr:colOff>9525</xdr:colOff>
                <xdr:row>64</xdr:row>
                <xdr:rowOff>76200</xdr:rowOff>
              </to>
            </anchor>
          </controlPr>
        </control>
      </mc:Choice>
      <mc:Fallback>
        <control shapeId="8268" r:id="rId174" name="OptionButton52"/>
      </mc:Fallback>
    </mc:AlternateContent>
    <mc:AlternateContent xmlns:mc="http://schemas.openxmlformats.org/markup-compatibility/2006">
      <mc:Choice Requires="x14">
        <control shapeId="8269" r:id="rId176" name="OptionButton53">
          <controlPr defaultSize="0" autoLine="0" linkedCell="Results!$G$284" r:id="rId177">
            <anchor moveWithCells="1">
              <from>
                <xdr:col>0</xdr:col>
                <xdr:colOff>9525</xdr:colOff>
                <xdr:row>35</xdr:row>
                <xdr:rowOff>9525</xdr:rowOff>
              </from>
              <to>
                <xdr:col>2</xdr:col>
                <xdr:colOff>161925</xdr:colOff>
                <xdr:row>36</xdr:row>
                <xdr:rowOff>57150</xdr:rowOff>
              </to>
            </anchor>
          </controlPr>
        </control>
      </mc:Choice>
      <mc:Fallback>
        <control shapeId="8269" r:id="rId176" name="OptionButton53"/>
      </mc:Fallback>
    </mc:AlternateContent>
    <mc:AlternateContent xmlns:mc="http://schemas.openxmlformats.org/markup-compatibility/2006">
      <mc:Choice Requires="x14">
        <control shapeId="8270" r:id="rId178" name="OptionButton54">
          <controlPr defaultSize="0" autoLine="0" linkedCell="Results!$G$285" r:id="rId179">
            <anchor moveWithCells="1">
              <from>
                <xdr:col>0</xdr:col>
                <xdr:colOff>9525</xdr:colOff>
                <xdr:row>36</xdr:row>
                <xdr:rowOff>28575</xdr:rowOff>
              </from>
              <to>
                <xdr:col>2</xdr:col>
                <xdr:colOff>161925</xdr:colOff>
                <xdr:row>37</xdr:row>
                <xdr:rowOff>76200</xdr:rowOff>
              </to>
            </anchor>
          </controlPr>
        </control>
      </mc:Choice>
      <mc:Fallback>
        <control shapeId="8270" r:id="rId178" name="OptionButton54"/>
      </mc:Fallback>
    </mc:AlternateContent>
    <mc:AlternateContent xmlns:mc="http://schemas.openxmlformats.org/markup-compatibility/2006">
      <mc:Choice Requires="x14">
        <control shapeId="8271" r:id="rId180" name="OptionButton55">
          <controlPr defaultSize="0" autoLine="0" linkedCell="Results!$G$286" r:id="rId181">
            <anchor moveWithCells="1">
              <from>
                <xdr:col>0</xdr:col>
                <xdr:colOff>9525</xdr:colOff>
                <xdr:row>37</xdr:row>
                <xdr:rowOff>47625</xdr:rowOff>
              </from>
              <to>
                <xdr:col>2</xdr:col>
                <xdr:colOff>161925</xdr:colOff>
                <xdr:row>38</xdr:row>
                <xdr:rowOff>95250</xdr:rowOff>
              </to>
            </anchor>
          </controlPr>
        </control>
      </mc:Choice>
      <mc:Fallback>
        <control shapeId="8271" r:id="rId180" name="OptionButton55"/>
      </mc:Fallback>
    </mc:AlternateContent>
    <mc:AlternateContent xmlns:mc="http://schemas.openxmlformats.org/markup-compatibility/2006">
      <mc:Choice Requires="x14">
        <control shapeId="8272" r:id="rId182" name="OptionButton56">
          <controlPr defaultSize="0" autoLine="0" linkedCell="Results!$G$287" r:id="rId183">
            <anchor moveWithCells="1">
              <from>
                <xdr:col>0</xdr:col>
                <xdr:colOff>9525</xdr:colOff>
                <xdr:row>38</xdr:row>
                <xdr:rowOff>66675</xdr:rowOff>
              </from>
              <to>
                <xdr:col>2</xdr:col>
                <xdr:colOff>161925</xdr:colOff>
                <xdr:row>39</xdr:row>
                <xdr:rowOff>114300</xdr:rowOff>
              </to>
            </anchor>
          </controlPr>
        </control>
      </mc:Choice>
      <mc:Fallback>
        <control shapeId="8272" r:id="rId182" name="OptionButton56"/>
      </mc:Fallback>
    </mc:AlternateContent>
    <mc:AlternateContent xmlns:mc="http://schemas.openxmlformats.org/markup-compatibility/2006">
      <mc:Choice Requires="x14">
        <control shapeId="8273" r:id="rId184" name="OptionButton57">
          <controlPr defaultSize="0" autoLine="0" linkedCell="Results!$G$288" r:id="rId185">
            <anchor moveWithCells="1">
              <from>
                <xdr:col>0</xdr:col>
                <xdr:colOff>9525</xdr:colOff>
                <xdr:row>39</xdr:row>
                <xdr:rowOff>85725</xdr:rowOff>
              </from>
              <to>
                <xdr:col>2</xdr:col>
                <xdr:colOff>161925</xdr:colOff>
                <xdr:row>40</xdr:row>
                <xdr:rowOff>133350</xdr:rowOff>
              </to>
            </anchor>
          </controlPr>
        </control>
      </mc:Choice>
      <mc:Fallback>
        <control shapeId="8273" r:id="rId184" name="OptionButton57"/>
      </mc:Fallback>
    </mc:AlternateContent>
    <mc:AlternateContent xmlns:mc="http://schemas.openxmlformats.org/markup-compatibility/2006">
      <mc:Choice Requires="x14">
        <control shapeId="8274" r:id="rId186" name="OptionButton58">
          <controlPr defaultSize="0" autoLine="0" linkedCell="Results!$G$308" r:id="rId187">
            <anchor moveWithCells="1">
              <from>
                <xdr:col>0</xdr:col>
                <xdr:colOff>9525</xdr:colOff>
                <xdr:row>45</xdr:row>
                <xdr:rowOff>9525</xdr:rowOff>
              </from>
              <to>
                <xdr:col>2</xdr:col>
                <xdr:colOff>161925</xdr:colOff>
                <xdr:row>46</xdr:row>
                <xdr:rowOff>57150</xdr:rowOff>
              </to>
            </anchor>
          </controlPr>
        </control>
      </mc:Choice>
      <mc:Fallback>
        <control shapeId="8274" r:id="rId186" name="OptionButton58"/>
      </mc:Fallback>
    </mc:AlternateContent>
    <mc:AlternateContent xmlns:mc="http://schemas.openxmlformats.org/markup-compatibility/2006">
      <mc:Choice Requires="x14">
        <control shapeId="8275" r:id="rId188" name="OptionButton59">
          <controlPr defaultSize="0" autoLine="0" linkedCell="Results!$G$309" r:id="rId189">
            <anchor moveWithCells="1">
              <from>
                <xdr:col>0</xdr:col>
                <xdr:colOff>9525</xdr:colOff>
                <xdr:row>46</xdr:row>
                <xdr:rowOff>28575</xdr:rowOff>
              </from>
              <to>
                <xdr:col>2</xdr:col>
                <xdr:colOff>161925</xdr:colOff>
                <xdr:row>47</xdr:row>
                <xdr:rowOff>76200</xdr:rowOff>
              </to>
            </anchor>
          </controlPr>
        </control>
      </mc:Choice>
      <mc:Fallback>
        <control shapeId="8275" r:id="rId188" name="OptionButton59"/>
      </mc:Fallback>
    </mc:AlternateContent>
    <mc:AlternateContent xmlns:mc="http://schemas.openxmlformats.org/markup-compatibility/2006">
      <mc:Choice Requires="x14">
        <control shapeId="8276" r:id="rId190" name="OptionButton60">
          <controlPr defaultSize="0" autoLine="0" linkedCell="Results!$G$310" r:id="rId191">
            <anchor moveWithCells="1">
              <from>
                <xdr:col>0</xdr:col>
                <xdr:colOff>9525</xdr:colOff>
                <xdr:row>47</xdr:row>
                <xdr:rowOff>47625</xdr:rowOff>
              </from>
              <to>
                <xdr:col>2</xdr:col>
                <xdr:colOff>161925</xdr:colOff>
                <xdr:row>48</xdr:row>
                <xdr:rowOff>95250</xdr:rowOff>
              </to>
            </anchor>
          </controlPr>
        </control>
      </mc:Choice>
      <mc:Fallback>
        <control shapeId="8276" r:id="rId190" name="OptionButton60"/>
      </mc:Fallback>
    </mc:AlternateContent>
    <mc:AlternateContent xmlns:mc="http://schemas.openxmlformats.org/markup-compatibility/2006">
      <mc:Choice Requires="x14">
        <control shapeId="8277" r:id="rId192" name="OptionButton61">
          <controlPr defaultSize="0" autoLine="0" linkedCell="Results!$G$325" r:id="rId193">
            <anchor moveWithCells="1">
              <from>
                <xdr:col>0</xdr:col>
                <xdr:colOff>9525</xdr:colOff>
                <xdr:row>67</xdr:row>
                <xdr:rowOff>9525</xdr:rowOff>
              </from>
              <to>
                <xdr:col>2</xdr:col>
                <xdr:colOff>0</xdr:colOff>
                <xdr:row>68</xdr:row>
                <xdr:rowOff>57150</xdr:rowOff>
              </to>
            </anchor>
          </controlPr>
        </control>
      </mc:Choice>
      <mc:Fallback>
        <control shapeId="8277" r:id="rId192" name="OptionButton61"/>
      </mc:Fallback>
    </mc:AlternateContent>
    <mc:AlternateContent xmlns:mc="http://schemas.openxmlformats.org/markup-compatibility/2006">
      <mc:Choice Requires="x14">
        <control shapeId="8278" r:id="rId194" name="OptionButton62">
          <controlPr defaultSize="0" autoLine="0" linkedCell="Results!$G$326" r:id="rId195">
            <anchor moveWithCells="1">
              <from>
                <xdr:col>0</xdr:col>
                <xdr:colOff>9525</xdr:colOff>
                <xdr:row>68</xdr:row>
                <xdr:rowOff>28575</xdr:rowOff>
              </from>
              <to>
                <xdr:col>2</xdr:col>
                <xdr:colOff>0</xdr:colOff>
                <xdr:row>69</xdr:row>
                <xdr:rowOff>76200</xdr:rowOff>
              </to>
            </anchor>
          </controlPr>
        </control>
      </mc:Choice>
      <mc:Fallback>
        <control shapeId="8278" r:id="rId194" name="OptionButton62"/>
      </mc:Fallback>
    </mc:AlternateContent>
    <mc:AlternateContent xmlns:mc="http://schemas.openxmlformats.org/markup-compatibility/2006">
      <mc:Choice Requires="x14">
        <control shapeId="8279" r:id="rId196" name="OptionButton63">
          <controlPr defaultSize="0" autoLine="0" linkedCell="Results!$G$327" r:id="rId197">
            <anchor moveWithCells="1">
              <from>
                <xdr:col>4</xdr:col>
                <xdr:colOff>9525</xdr:colOff>
                <xdr:row>57</xdr:row>
                <xdr:rowOff>9525</xdr:rowOff>
              </from>
              <to>
                <xdr:col>6</xdr:col>
                <xdr:colOff>161925</xdr:colOff>
                <xdr:row>58</xdr:row>
                <xdr:rowOff>57150</xdr:rowOff>
              </to>
            </anchor>
          </controlPr>
        </control>
      </mc:Choice>
      <mc:Fallback>
        <control shapeId="8279" r:id="rId196" name="OptionButton63"/>
      </mc:Fallback>
    </mc:AlternateContent>
    <mc:AlternateContent xmlns:mc="http://schemas.openxmlformats.org/markup-compatibility/2006">
      <mc:Choice Requires="x14">
        <control shapeId="8280" r:id="rId198" name="OptionButton64">
          <controlPr defaultSize="0" autoLine="0" linkedCell="Results!$G$328" r:id="rId199">
            <anchor moveWithCells="1">
              <from>
                <xdr:col>4</xdr:col>
                <xdr:colOff>9525</xdr:colOff>
                <xdr:row>58</xdr:row>
                <xdr:rowOff>28575</xdr:rowOff>
              </from>
              <to>
                <xdr:col>6</xdr:col>
                <xdr:colOff>161925</xdr:colOff>
                <xdr:row>59</xdr:row>
                <xdr:rowOff>76200</xdr:rowOff>
              </to>
            </anchor>
          </controlPr>
        </control>
      </mc:Choice>
      <mc:Fallback>
        <control shapeId="8280" r:id="rId198" name="OptionButton64"/>
      </mc:Fallback>
    </mc:AlternateContent>
    <mc:AlternateContent xmlns:mc="http://schemas.openxmlformats.org/markup-compatibility/2006">
      <mc:Choice Requires="x14">
        <control shapeId="8281" r:id="rId200" name="OptionButton65">
          <controlPr defaultSize="0" autoLine="0" linkedCell="Results!$G$329" r:id="rId201">
            <anchor moveWithCells="1">
              <from>
                <xdr:col>4</xdr:col>
                <xdr:colOff>9525</xdr:colOff>
                <xdr:row>59</xdr:row>
                <xdr:rowOff>47625</xdr:rowOff>
              </from>
              <to>
                <xdr:col>6</xdr:col>
                <xdr:colOff>161925</xdr:colOff>
                <xdr:row>60</xdr:row>
                <xdr:rowOff>95250</xdr:rowOff>
              </to>
            </anchor>
          </controlPr>
        </control>
      </mc:Choice>
      <mc:Fallback>
        <control shapeId="8281" r:id="rId200" name="OptionButton65"/>
      </mc:Fallback>
    </mc:AlternateContent>
    <mc:AlternateContent xmlns:mc="http://schemas.openxmlformats.org/markup-compatibility/2006">
      <mc:Choice Requires="x14">
        <control shapeId="8282" r:id="rId202" name="OptionButton66">
          <controlPr defaultSize="0" autoLine="0" linkedCell="Results!$G$330" r:id="rId203">
            <anchor moveWithCells="1">
              <from>
                <xdr:col>4</xdr:col>
                <xdr:colOff>9525</xdr:colOff>
                <xdr:row>60</xdr:row>
                <xdr:rowOff>66675</xdr:rowOff>
              </from>
              <to>
                <xdr:col>6</xdr:col>
                <xdr:colOff>161925</xdr:colOff>
                <xdr:row>61</xdr:row>
                <xdr:rowOff>114300</xdr:rowOff>
              </to>
            </anchor>
          </controlPr>
        </control>
      </mc:Choice>
      <mc:Fallback>
        <control shapeId="8282" r:id="rId202" name="OptionButton66"/>
      </mc:Fallback>
    </mc:AlternateContent>
    <mc:AlternateContent xmlns:mc="http://schemas.openxmlformats.org/markup-compatibility/2006">
      <mc:Choice Requires="x14">
        <control shapeId="8283" r:id="rId204" name="OptionButton67">
          <controlPr defaultSize="0" autoLine="0" linkedCell="Results!$G$331" r:id="rId205">
            <anchor moveWithCells="1">
              <from>
                <xdr:col>4</xdr:col>
                <xdr:colOff>9525</xdr:colOff>
                <xdr:row>63</xdr:row>
                <xdr:rowOff>9525</xdr:rowOff>
              </from>
              <to>
                <xdr:col>7</xdr:col>
                <xdr:colOff>9525</xdr:colOff>
                <xdr:row>64</xdr:row>
                <xdr:rowOff>57150</xdr:rowOff>
              </to>
            </anchor>
          </controlPr>
        </control>
      </mc:Choice>
      <mc:Fallback>
        <control shapeId="8283" r:id="rId204" name="OptionButton67"/>
      </mc:Fallback>
    </mc:AlternateContent>
    <mc:AlternateContent xmlns:mc="http://schemas.openxmlformats.org/markup-compatibility/2006">
      <mc:Choice Requires="x14">
        <control shapeId="8284" r:id="rId206" name="OptionButton68">
          <controlPr defaultSize="0" autoLine="0" linkedCell="Results!$G$332" r:id="rId207">
            <anchor moveWithCells="1">
              <from>
                <xdr:col>4</xdr:col>
                <xdr:colOff>9525</xdr:colOff>
                <xdr:row>64</xdr:row>
                <xdr:rowOff>28575</xdr:rowOff>
              </from>
              <to>
                <xdr:col>7</xdr:col>
                <xdr:colOff>9525</xdr:colOff>
                <xdr:row>65</xdr:row>
                <xdr:rowOff>76200</xdr:rowOff>
              </to>
            </anchor>
          </controlPr>
        </control>
      </mc:Choice>
      <mc:Fallback>
        <control shapeId="8284" r:id="rId206" name="OptionButton68"/>
      </mc:Fallback>
    </mc:AlternateContent>
    <mc:AlternateContent xmlns:mc="http://schemas.openxmlformats.org/markup-compatibility/2006">
      <mc:Choice Requires="x14">
        <control shapeId="8285" r:id="rId208" name="OptionButton69">
          <controlPr defaultSize="0" autoLine="0" linkedCell="Results!$G$333" r:id="rId209">
            <anchor moveWithCells="1">
              <from>
                <xdr:col>4</xdr:col>
                <xdr:colOff>9525</xdr:colOff>
                <xdr:row>65</xdr:row>
                <xdr:rowOff>47625</xdr:rowOff>
              </from>
              <to>
                <xdr:col>7</xdr:col>
                <xdr:colOff>9525</xdr:colOff>
                <xdr:row>66</xdr:row>
                <xdr:rowOff>95250</xdr:rowOff>
              </to>
            </anchor>
          </controlPr>
        </control>
      </mc:Choice>
      <mc:Fallback>
        <control shapeId="8285" r:id="rId208" name="OptionButton69"/>
      </mc:Fallback>
    </mc:AlternateContent>
    <mc:AlternateContent xmlns:mc="http://schemas.openxmlformats.org/markup-compatibility/2006">
      <mc:Choice Requires="x14">
        <control shapeId="8286" r:id="rId210" name="CheckBox25">
          <controlPr defaultSize="0" autoLine="0" linkedCell="Results!$G$355" r:id="rId211">
            <anchor moveWithCells="1">
              <from>
                <xdr:col>9</xdr:col>
                <xdr:colOff>9525</xdr:colOff>
                <xdr:row>73</xdr:row>
                <xdr:rowOff>9525</xdr:rowOff>
              </from>
              <to>
                <xdr:col>13</xdr:col>
                <xdr:colOff>314325</xdr:colOff>
                <xdr:row>74</xdr:row>
                <xdr:rowOff>57150</xdr:rowOff>
              </to>
            </anchor>
          </controlPr>
        </control>
      </mc:Choice>
      <mc:Fallback>
        <control shapeId="8286" r:id="rId210" name="CheckBox25"/>
      </mc:Fallback>
    </mc:AlternateContent>
    <mc:AlternateContent xmlns:mc="http://schemas.openxmlformats.org/markup-compatibility/2006">
      <mc:Choice Requires="x14">
        <control shapeId="8287" r:id="rId212" name="CheckBox26">
          <controlPr defaultSize="0" autoLine="0" linkedCell="Results!$G$356" r:id="rId213">
            <anchor moveWithCells="1">
              <from>
                <xdr:col>9</xdr:col>
                <xdr:colOff>9525</xdr:colOff>
                <xdr:row>74</xdr:row>
                <xdr:rowOff>28575</xdr:rowOff>
              </from>
              <to>
                <xdr:col>13</xdr:col>
                <xdr:colOff>314325</xdr:colOff>
                <xdr:row>75</xdr:row>
                <xdr:rowOff>76200</xdr:rowOff>
              </to>
            </anchor>
          </controlPr>
        </control>
      </mc:Choice>
      <mc:Fallback>
        <control shapeId="8287" r:id="rId212" name="CheckBox26"/>
      </mc:Fallback>
    </mc:AlternateContent>
    <mc:AlternateContent xmlns:mc="http://schemas.openxmlformats.org/markup-compatibility/2006">
      <mc:Choice Requires="x14">
        <control shapeId="8288" r:id="rId214" name="CheckBox27">
          <controlPr defaultSize="0" autoLine="0" linkedCell="Results!$G$357" r:id="rId215">
            <anchor moveWithCells="1">
              <from>
                <xdr:col>9</xdr:col>
                <xdr:colOff>9525</xdr:colOff>
                <xdr:row>75</xdr:row>
                <xdr:rowOff>47625</xdr:rowOff>
              </from>
              <to>
                <xdr:col>13</xdr:col>
                <xdr:colOff>314325</xdr:colOff>
                <xdr:row>76</xdr:row>
                <xdr:rowOff>95250</xdr:rowOff>
              </to>
            </anchor>
          </controlPr>
        </control>
      </mc:Choice>
      <mc:Fallback>
        <control shapeId="8288" r:id="rId214" name="CheckBox27"/>
      </mc:Fallback>
    </mc:AlternateContent>
    <mc:AlternateContent xmlns:mc="http://schemas.openxmlformats.org/markup-compatibility/2006">
      <mc:Choice Requires="x14">
        <control shapeId="8289" r:id="rId216" name="CheckBox28">
          <controlPr defaultSize="0" autoLine="0" linkedCell="Results!$G$358" r:id="rId217">
            <anchor moveWithCells="1">
              <from>
                <xdr:col>9</xdr:col>
                <xdr:colOff>9525</xdr:colOff>
                <xdr:row>76</xdr:row>
                <xdr:rowOff>66675</xdr:rowOff>
              </from>
              <to>
                <xdr:col>13</xdr:col>
                <xdr:colOff>314325</xdr:colOff>
                <xdr:row>77</xdr:row>
                <xdr:rowOff>114300</xdr:rowOff>
              </to>
            </anchor>
          </controlPr>
        </control>
      </mc:Choice>
      <mc:Fallback>
        <control shapeId="8289" r:id="rId216" name="CheckBox28"/>
      </mc:Fallback>
    </mc:AlternateContent>
    <mc:AlternateContent xmlns:mc="http://schemas.openxmlformats.org/markup-compatibility/2006">
      <mc:Choice Requires="x14">
        <control shapeId="8291" r:id="rId218" name="OptionButton70">
          <controlPr defaultSize="0" autoLine="0" linkedCell="Results!$G$348" r:id="rId219">
            <anchor moveWithCells="1">
              <from>
                <xdr:col>0</xdr:col>
                <xdr:colOff>9525</xdr:colOff>
                <xdr:row>74</xdr:row>
                <xdr:rowOff>9525</xdr:rowOff>
              </from>
              <to>
                <xdr:col>2</xdr:col>
                <xdr:colOff>333375</xdr:colOff>
                <xdr:row>75</xdr:row>
                <xdr:rowOff>57150</xdr:rowOff>
              </to>
            </anchor>
          </controlPr>
        </control>
      </mc:Choice>
      <mc:Fallback>
        <control shapeId="8291" r:id="rId218" name="OptionButton70"/>
      </mc:Fallback>
    </mc:AlternateContent>
    <mc:AlternateContent xmlns:mc="http://schemas.openxmlformats.org/markup-compatibility/2006">
      <mc:Choice Requires="x14">
        <control shapeId="8292" r:id="rId220" name="OptionButton71">
          <controlPr defaultSize="0" autoLine="0" linkedCell="Results!$G$349" r:id="rId221">
            <anchor moveWithCells="1">
              <from>
                <xdr:col>0</xdr:col>
                <xdr:colOff>9525</xdr:colOff>
                <xdr:row>75</xdr:row>
                <xdr:rowOff>28575</xdr:rowOff>
              </from>
              <to>
                <xdr:col>2</xdr:col>
                <xdr:colOff>333375</xdr:colOff>
                <xdr:row>76</xdr:row>
                <xdr:rowOff>76200</xdr:rowOff>
              </to>
            </anchor>
          </controlPr>
        </control>
      </mc:Choice>
      <mc:Fallback>
        <control shapeId="8292" r:id="rId220" name="OptionButton71"/>
      </mc:Fallback>
    </mc:AlternateContent>
    <mc:AlternateContent xmlns:mc="http://schemas.openxmlformats.org/markup-compatibility/2006">
      <mc:Choice Requires="x14">
        <control shapeId="8293" r:id="rId222" name="OptionButton72">
          <controlPr defaultSize="0" autoLine="0" linkedCell="Results!$G$350" r:id="rId223">
            <anchor moveWithCells="1">
              <from>
                <xdr:col>0</xdr:col>
                <xdr:colOff>9525</xdr:colOff>
                <xdr:row>78</xdr:row>
                <xdr:rowOff>9525</xdr:rowOff>
              </from>
              <to>
                <xdr:col>2</xdr:col>
                <xdr:colOff>333375</xdr:colOff>
                <xdr:row>79</xdr:row>
                <xdr:rowOff>57150</xdr:rowOff>
              </to>
            </anchor>
          </controlPr>
        </control>
      </mc:Choice>
      <mc:Fallback>
        <control shapeId="8293" r:id="rId222" name="OptionButton72"/>
      </mc:Fallback>
    </mc:AlternateContent>
    <mc:AlternateContent xmlns:mc="http://schemas.openxmlformats.org/markup-compatibility/2006">
      <mc:Choice Requires="x14">
        <control shapeId="8294" r:id="rId224" name="OptionButton73">
          <controlPr defaultSize="0" autoLine="0" linkedCell="Results!$G$351" r:id="rId225">
            <anchor moveWithCells="1">
              <from>
                <xdr:col>0</xdr:col>
                <xdr:colOff>9525</xdr:colOff>
                <xdr:row>79</xdr:row>
                <xdr:rowOff>28575</xdr:rowOff>
              </from>
              <to>
                <xdr:col>2</xdr:col>
                <xdr:colOff>333375</xdr:colOff>
                <xdr:row>80</xdr:row>
                <xdr:rowOff>76200</xdr:rowOff>
              </to>
            </anchor>
          </controlPr>
        </control>
      </mc:Choice>
      <mc:Fallback>
        <control shapeId="8294" r:id="rId224" name="OptionButton73"/>
      </mc:Fallback>
    </mc:AlternateContent>
    <mc:AlternateContent xmlns:mc="http://schemas.openxmlformats.org/markup-compatibility/2006">
      <mc:Choice Requires="x14">
        <control shapeId="8295" r:id="rId226" name="OptionButton74">
          <controlPr defaultSize="0" autoLine="0" linkedCell="Results!$G$352" r:id="rId227">
            <anchor moveWithCells="1">
              <from>
                <xdr:col>4</xdr:col>
                <xdr:colOff>9525</xdr:colOff>
                <xdr:row>74</xdr:row>
                <xdr:rowOff>9525</xdr:rowOff>
              </from>
              <to>
                <xdr:col>7</xdr:col>
                <xdr:colOff>190500</xdr:colOff>
                <xdr:row>75</xdr:row>
                <xdr:rowOff>57150</xdr:rowOff>
              </to>
            </anchor>
          </controlPr>
        </control>
      </mc:Choice>
      <mc:Fallback>
        <control shapeId="8295" r:id="rId226" name="OptionButton74"/>
      </mc:Fallback>
    </mc:AlternateContent>
    <mc:AlternateContent xmlns:mc="http://schemas.openxmlformats.org/markup-compatibility/2006">
      <mc:Choice Requires="x14">
        <control shapeId="8296" r:id="rId228" name="OptionButton75">
          <controlPr defaultSize="0" autoLine="0" linkedCell="Results!$G$353" r:id="rId229">
            <anchor moveWithCells="1">
              <from>
                <xdr:col>4</xdr:col>
                <xdr:colOff>9525</xdr:colOff>
                <xdr:row>75</xdr:row>
                <xdr:rowOff>28575</xdr:rowOff>
              </from>
              <to>
                <xdr:col>7</xdr:col>
                <xdr:colOff>190500</xdr:colOff>
                <xdr:row>76</xdr:row>
                <xdr:rowOff>76200</xdr:rowOff>
              </to>
            </anchor>
          </controlPr>
        </control>
      </mc:Choice>
      <mc:Fallback>
        <control shapeId="8296" r:id="rId228" name="OptionButton75"/>
      </mc:Fallback>
    </mc:AlternateContent>
    <mc:AlternateContent xmlns:mc="http://schemas.openxmlformats.org/markup-compatibility/2006">
      <mc:Choice Requires="x14">
        <control shapeId="8297" r:id="rId230" name="OptionButton76">
          <controlPr defaultSize="0" autoLine="0" linkedCell="Results!$G$354" r:id="rId231">
            <anchor moveWithCells="1">
              <from>
                <xdr:col>4</xdr:col>
                <xdr:colOff>9525</xdr:colOff>
                <xdr:row>76</xdr:row>
                <xdr:rowOff>47625</xdr:rowOff>
              </from>
              <to>
                <xdr:col>7</xdr:col>
                <xdr:colOff>190500</xdr:colOff>
                <xdr:row>77</xdr:row>
                <xdr:rowOff>95250</xdr:rowOff>
              </to>
            </anchor>
          </controlPr>
        </control>
      </mc:Choice>
      <mc:Fallback>
        <control shapeId="8297" r:id="rId230" name="OptionButton76"/>
      </mc:Fallback>
    </mc:AlternateContent>
    <mc:AlternateContent xmlns:mc="http://schemas.openxmlformats.org/markup-compatibility/2006">
      <mc:Choice Requires="x14">
        <control shapeId="8300" r:id="rId232" name="OptionButton78">
          <controlPr defaultSize="0" autoLine="0" linkedCell="Results!$G$359" r:id="rId233">
            <anchor moveWithCells="1">
              <from>
                <xdr:col>0</xdr:col>
                <xdr:colOff>9525</xdr:colOff>
                <xdr:row>83</xdr:row>
                <xdr:rowOff>9525</xdr:rowOff>
              </from>
              <to>
                <xdr:col>2</xdr:col>
                <xdr:colOff>333375</xdr:colOff>
                <xdr:row>84</xdr:row>
                <xdr:rowOff>57150</xdr:rowOff>
              </to>
            </anchor>
          </controlPr>
        </control>
      </mc:Choice>
      <mc:Fallback>
        <control shapeId="8300" r:id="rId232" name="OptionButton78"/>
      </mc:Fallback>
    </mc:AlternateContent>
    <mc:AlternateContent xmlns:mc="http://schemas.openxmlformats.org/markup-compatibility/2006">
      <mc:Choice Requires="x14">
        <control shapeId="8301" r:id="rId234" name="OptionButton79">
          <controlPr defaultSize="0" autoLine="0" linkedCell="Results!$G$360" r:id="rId235">
            <anchor moveWithCells="1">
              <from>
                <xdr:col>0</xdr:col>
                <xdr:colOff>9525</xdr:colOff>
                <xdr:row>84</xdr:row>
                <xdr:rowOff>28575</xdr:rowOff>
              </from>
              <to>
                <xdr:col>2</xdr:col>
                <xdr:colOff>333375</xdr:colOff>
                <xdr:row>85</xdr:row>
                <xdr:rowOff>76200</xdr:rowOff>
              </to>
            </anchor>
          </controlPr>
        </control>
      </mc:Choice>
      <mc:Fallback>
        <control shapeId="8301" r:id="rId234" name="OptionButton79"/>
      </mc:Fallback>
    </mc:AlternateContent>
    <mc:AlternateContent xmlns:mc="http://schemas.openxmlformats.org/markup-compatibility/2006">
      <mc:Choice Requires="x14">
        <control shapeId="8302" r:id="rId236" name="OptionButton80">
          <controlPr defaultSize="0" autoLine="0" linkedCell="Results!$G$361" r:id="rId237">
            <anchor moveWithCells="1">
              <from>
                <xdr:col>0</xdr:col>
                <xdr:colOff>9525</xdr:colOff>
                <xdr:row>87</xdr:row>
                <xdr:rowOff>9525</xdr:rowOff>
              </from>
              <to>
                <xdr:col>3</xdr:col>
                <xdr:colOff>190500</xdr:colOff>
                <xdr:row>88</xdr:row>
                <xdr:rowOff>57150</xdr:rowOff>
              </to>
            </anchor>
          </controlPr>
        </control>
      </mc:Choice>
      <mc:Fallback>
        <control shapeId="8302" r:id="rId236" name="OptionButton80"/>
      </mc:Fallback>
    </mc:AlternateContent>
    <mc:AlternateContent xmlns:mc="http://schemas.openxmlformats.org/markup-compatibility/2006">
      <mc:Choice Requires="x14">
        <control shapeId="8303" r:id="rId238" name="OptionButton81">
          <controlPr defaultSize="0" autoLine="0" linkedCell="Results!$G$362" r:id="rId239">
            <anchor moveWithCells="1">
              <from>
                <xdr:col>0</xdr:col>
                <xdr:colOff>9525</xdr:colOff>
                <xdr:row>88</xdr:row>
                <xdr:rowOff>28575</xdr:rowOff>
              </from>
              <to>
                <xdr:col>3</xdr:col>
                <xdr:colOff>190500</xdr:colOff>
                <xdr:row>89</xdr:row>
                <xdr:rowOff>76200</xdr:rowOff>
              </to>
            </anchor>
          </controlPr>
        </control>
      </mc:Choice>
      <mc:Fallback>
        <control shapeId="8303" r:id="rId238" name="OptionButton81"/>
      </mc:Fallback>
    </mc:AlternateContent>
    <mc:AlternateContent xmlns:mc="http://schemas.openxmlformats.org/markup-compatibility/2006">
      <mc:Choice Requires="x14">
        <control shapeId="8304" r:id="rId240" name="OptionButton82">
          <controlPr defaultSize="0" autoLine="0" linkedCell="Results!$G$363" r:id="rId241">
            <anchor moveWithCells="1">
              <from>
                <xdr:col>0</xdr:col>
                <xdr:colOff>9525</xdr:colOff>
                <xdr:row>89</xdr:row>
                <xdr:rowOff>47625</xdr:rowOff>
              </from>
              <to>
                <xdr:col>3</xdr:col>
                <xdr:colOff>190500</xdr:colOff>
                <xdr:row>90</xdr:row>
                <xdr:rowOff>95250</xdr:rowOff>
              </to>
            </anchor>
          </controlPr>
        </control>
      </mc:Choice>
      <mc:Fallback>
        <control shapeId="8304" r:id="rId240" name="OptionButton82"/>
      </mc:Fallback>
    </mc:AlternateContent>
    <mc:AlternateContent xmlns:mc="http://schemas.openxmlformats.org/markup-compatibility/2006">
      <mc:Choice Requires="x14">
        <control shapeId="8305" r:id="rId242" name="OptionButton83">
          <controlPr defaultSize="0" autoLine="0" linkedCell="Results!$G$364" r:id="rId243">
            <anchor moveWithCells="1">
              <from>
                <xdr:col>0</xdr:col>
                <xdr:colOff>9525</xdr:colOff>
                <xdr:row>90</xdr:row>
                <xdr:rowOff>66675</xdr:rowOff>
              </from>
              <to>
                <xdr:col>3</xdr:col>
                <xdr:colOff>190500</xdr:colOff>
                <xdr:row>91</xdr:row>
                <xdr:rowOff>114300</xdr:rowOff>
              </to>
            </anchor>
          </controlPr>
        </control>
      </mc:Choice>
      <mc:Fallback>
        <control shapeId="8305" r:id="rId242" name="OptionButton83"/>
      </mc:Fallback>
    </mc:AlternateContent>
    <mc:AlternateContent xmlns:mc="http://schemas.openxmlformats.org/markup-compatibility/2006">
      <mc:Choice Requires="x14">
        <control shapeId="8306" r:id="rId244" name="OptionButton84">
          <controlPr defaultSize="0" autoLine="0" linkedCell="Results!$G$365" r:id="rId245">
            <anchor moveWithCells="1">
              <from>
                <xdr:col>6</xdr:col>
                <xdr:colOff>9525</xdr:colOff>
                <xdr:row>83</xdr:row>
                <xdr:rowOff>9525</xdr:rowOff>
              </from>
              <to>
                <xdr:col>9</xdr:col>
                <xdr:colOff>466725</xdr:colOff>
                <xdr:row>84</xdr:row>
                <xdr:rowOff>57150</xdr:rowOff>
              </to>
            </anchor>
          </controlPr>
        </control>
      </mc:Choice>
      <mc:Fallback>
        <control shapeId="8306" r:id="rId244" name="OptionButton84"/>
      </mc:Fallback>
    </mc:AlternateContent>
    <mc:AlternateContent xmlns:mc="http://schemas.openxmlformats.org/markup-compatibility/2006">
      <mc:Choice Requires="x14">
        <control shapeId="8307" r:id="rId246" name="OptionButton85">
          <controlPr defaultSize="0" autoLine="0" linkedCell="Results!$G$366" r:id="rId247">
            <anchor moveWithCells="1">
              <from>
                <xdr:col>6</xdr:col>
                <xdr:colOff>9525</xdr:colOff>
                <xdr:row>84</xdr:row>
                <xdr:rowOff>28575</xdr:rowOff>
              </from>
              <to>
                <xdr:col>9</xdr:col>
                <xdr:colOff>466725</xdr:colOff>
                <xdr:row>85</xdr:row>
                <xdr:rowOff>76200</xdr:rowOff>
              </to>
            </anchor>
          </controlPr>
        </control>
      </mc:Choice>
      <mc:Fallback>
        <control shapeId="8307" r:id="rId246" name="OptionButton85"/>
      </mc:Fallback>
    </mc:AlternateContent>
    <mc:AlternateContent xmlns:mc="http://schemas.openxmlformats.org/markup-compatibility/2006">
      <mc:Choice Requires="x14">
        <control shapeId="8308" r:id="rId248" name="OptionButton86">
          <controlPr defaultSize="0" autoLine="0" linkedCell="Results!$G$367" r:id="rId249">
            <anchor moveWithCells="1">
              <from>
                <xdr:col>6</xdr:col>
                <xdr:colOff>9525</xdr:colOff>
                <xdr:row>85</xdr:row>
                <xdr:rowOff>47625</xdr:rowOff>
              </from>
              <to>
                <xdr:col>9</xdr:col>
                <xdr:colOff>466725</xdr:colOff>
                <xdr:row>86</xdr:row>
                <xdr:rowOff>95250</xdr:rowOff>
              </to>
            </anchor>
          </controlPr>
        </control>
      </mc:Choice>
      <mc:Fallback>
        <control shapeId="8308" r:id="rId248" name="OptionButton86"/>
      </mc:Fallback>
    </mc:AlternateContent>
    <mc:AlternateContent xmlns:mc="http://schemas.openxmlformats.org/markup-compatibility/2006">
      <mc:Choice Requires="x14">
        <control shapeId="8309" r:id="rId250" name="CheckBox31">
          <controlPr defaultSize="0" autoLine="0" linkedCell="Results!$G$368" r:id="rId251">
            <anchor moveWithCells="1">
              <from>
                <xdr:col>12</xdr:col>
                <xdr:colOff>9525</xdr:colOff>
                <xdr:row>83</xdr:row>
                <xdr:rowOff>9525</xdr:rowOff>
              </from>
              <to>
                <xdr:col>16</xdr:col>
                <xdr:colOff>314325</xdr:colOff>
                <xdr:row>84</xdr:row>
                <xdr:rowOff>57150</xdr:rowOff>
              </to>
            </anchor>
          </controlPr>
        </control>
      </mc:Choice>
      <mc:Fallback>
        <control shapeId="8309" r:id="rId250" name="CheckBox31"/>
      </mc:Fallback>
    </mc:AlternateContent>
    <mc:AlternateContent xmlns:mc="http://schemas.openxmlformats.org/markup-compatibility/2006">
      <mc:Choice Requires="x14">
        <control shapeId="8310" r:id="rId252" name="CheckBox32">
          <controlPr defaultSize="0" autoLine="0" linkedCell="Results!$G$369" r:id="rId253">
            <anchor moveWithCells="1">
              <from>
                <xdr:col>12</xdr:col>
                <xdr:colOff>9525</xdr:colOff>
                <xdr:row>84</xdr:row>
                <xdr:rowOff>28575</xdr:rowOff>
              </from>
              <to>
                <xdr:col>16</xdr:col>
                <xdr:colOff>314325</xdr:colOff>
                <xdr:row>85</xdr:row>
                <xdr:rowOff>76200</xdr:rowOff>
              </to>
            </anchor>
          </controlPr>
        </control>
      </mc:Choice>
      <mc:Fallback>
        <control shapeId="8310" r:id="rId252" name="CheckBox32"/>
      </mc:Fallback>
    </mc:AlternateContent>
    <mc:AlternateContent xmlns:mc="http://schemas.openxmlformats.org/markup-compatibility/2006">
      <mc:Choice Requires="x14">
        <control shapeId="8311" r:id="rId254" name="CheckBox33">
          <controlPr defaultSize="0" autoLine="0" linkedCell="Results!$G$370" r:id="rId255">
            <anchor moveWithCells="1">
              <from>
                <xdr:col>12</xdr:col>
                <xdr:colOff>9525</xdr:colOff>
                <xdr:row>85</xdr:row>
                <xdr:rowOff>47625</xdr:rowOff>
              </from>
              <to>
                <xdr:col>16</xdr:col>
                <xdr:colOff>314325</xdr:colOff>
                <xdr:row>86</xdr:row>
                <xdr:rowOff>95250</xdr:rowOff>
              </to>
            </anchor>
          </controlPr>
        </control>
      </mc:Choice>
      <mc:Fallback>
        <control shapeId="8311" r:id="rId254" name="CheckBox33"/>
      </mc:Fallback>
    </mc:AlternateContent>
    <mc:AlternateContent xmlns:mc="http://schemas.openxmlformats.org/markup-compatibility/2006">
      <mc:Choice Requires="x14">
        <control shapeId="8312" r:id="rId256" name="CheckBox34">
          <controlPr defaultSize="0" autoLine="0" linkedCell="Results!$G$371" r:id="rId257">
            <anchor moveWithCells="1">
              <from>
                <xdr:col>12</xdr:col>
                <xdr:colOff>9525</xdr:colOff>
                <xdr:row>86</xdr:row>
                <xdr:rowOff>66675</xdr:rowOff>
              </from>
              <to>
                <xdr:col>16</xdr:col>
                <xdr:colOff>314325</xdr:colOff>
                <xdr:row>87</xdr:row>
                <xdr:rowOff>114300</xdr:rowOff>
              </to>
            </anchor>
          </controlPr>
        </control>
      </mc:Choice>
      <mc:Fallback>
        <control shapeId="8312" r:id="rId256" name="CheckBox34"/>
      </mc:Fallback>
    </mc:AlternateContent>
    <mc:AlternateContent xmlns:mc="http://schemas.openxmlformats.org/markup-compatibility/2006">
      <mc:Choice Requires="x14">
        <control shapeId="8313" r:id="rId258" name="CheckBox35">
          <controlPr defaultSize="0" autoLine="0" linkedCell="Results!$G$372" r:id="rId259">
            <anchor moveWithCells="1">
              <from>
                <xdr:col>12</xdr:col>
                <xdr:colOff>9525</xdr:colOff>
                <xdr:row>87</xdr:row>
                <xdr:rowOff>85725</xdr:rowOff>
              </from>
              <to>
                <xdr:col>16</xdr:col>
                <xdr:colOff>314325</xdr:colOff>
                <xdr:row>88</xdr:row>
                <xdr:rowOff>133350</xdr:rowOff>
              </to>
            </anchor>
          </controlPr>
        </control>
      </mc:Choice>
      <mc:Fallback>
        <control shapeId="8313" r:id="rId258" name="CheckBox35"/>
      </mc:Fallback>
    </mc:AlternateContent>
    <mc:AlternateContent xmlns:mc="http://schemas.openxmlformats.org/markup-compatibility/2006">
      <mc:Choice Requires="x14">
        <control shapeId="8314" r:id="rId260" name="CheckBox36">
          <controlPr defaultSize="0" autoLine="0" linkedCell="Results!$G$373" r:id="rId261">
            <anchor moveWithCells="1">
              <from>
                <xdr:col>12</xdr:col>
                <xdr:colOff>9525</xdr:colOff>
                <xdr:row>88</xdr:row>
                <xdr:rowOff>104775</xdr:rowOff>
              </from>
              <to>
                <xdr:col>16</xdr:col>
                <xdr:colOff>314325</xdr:colOff>
                <xdr:row>89</xdr:row>
                <xdr:rowOff>152400</xdr:rowOff>
              </to>
            </anchor>
          </controlPr>
        </control>
      </mc:Choice>
      <mc:Fallback>
        <control shapeId="8314" r:id="rId260" name="CheckBox36"/>
      </mc:Fallback>
    </mc:AlternateContent>
    <mc:AlternateContent xmlns:mc="http://schemas.openxmlformats.org/markup-compatibility/2006">
      <mc:Choice Requires="x14">
        <control shapeId="8317" r:id="rId262" name="OptionButton87">
          <controlPr defaultSize="0" autoLine="0" linkedCell="Results!$G$374" r:id="rId263">
            <anchor moveWithCells="1">
              <from>
                <xdr:col>0</xdr:col>
                <xdr:colOff>9525</xdr:colOff>
                <xdr:row>94</xdr:row>
                <xdr:rowOff>9525</xdr:rowOff>
              </from>
              <to>
                <xdr:col>3</xdr:col>
                <xdr:colOff>9525</xdr:colOff>
                <xdr:row>95</xdr:row>
                <xdr:rowOff>57150</xdr:rowOff>
              </to>
            </anchor>
          </controlPr>
        </control>
      </mc:Choice>
      <mc:Fallback>
        <control shapeId="8317" r:id="rId262" name="OptionButton87"/>
      </mc:Fallback>
    </mc:AlternateContent>
    <mc:AlternateContent xmlns:mc="http://schemas.openxmlformats.org/markup-compatibility/2006">
      <mc:Choice Requires="x14">
        <control shapeId="8318" r:id="rId264" name="OptionButton88">
          <controlPr defaultSize="0" autoLine="0" linkedCell="Results!$G$375" r:id="rId265">
            <anchor moveWithCells="1">
              <from>
                <xdr:col>0</xdr:col>
                <xdr:colOff>9525</xdr:colOff>
                <xdr:row>95</xdr:row>
                <xdr:rowOff>28575</xdr:rowOff>
              </from>
              <to>
                <xdr:col>3</xdr:col>
                <xdr:colOff>9525</xdr:colOff>
                <xdr:row>96</xdr:row>
                <xdr:rowOff>76200</xdr:rowOff>
              </to>
            </anchor>
          </controlPr>
        </control>
      </mc:Choice>
      <mc:Fallback>
        <control shapeId="8318" r:id="rId264" name="OptionButton88"/>
      </mc:Fallback>
    </mc:AlternateContent>
    <mc:AlternateContent xmlns:mc="http://schemas.openxmlformats.org/markup-compatibility/2006">
      <mc:Choice Requires="x14">
        <control shapeId="8319" r:id="rId266" name="OptionButton89">
          <controlPr defaultSize="0" autoLine="0" linkedCell="Results!$G$376" r:id="rId267">
            <anchor moveWithCells="1">
              <from>
                <xdr:col>0</xdr:col>
                <xdr:colOff>9525</xdr:colOff>
                <xdr:row>96</xdr:row>
                <xdr:rowOff>47625</xdr:rowOff>
              </from>
              <to>
                <xdr:col>3</xdr:col>
                <xdr:colOff>9525</xdr:colOff>
                <xdr:row>97</xdr:row>
                <xdr:rowOff>95250</xdr:rowOff>
              </to>
            </anchor>
          </controlPr>
        </control>
      </mc:Choice>
      <mc:Fallback>
        <control shapeId="8319" r:id="rId266" name="OptionButton89"/>
      </mc:Fallback>
    </mc:AlternateContent>
    <mc:AlternateContent xmlns:mc="http://schemas.openxmlformats.org/markup-compatibility/2006">
      <mc:Choice Requires="x14">
        <control shapeId="8320" r:id="rId268" name="OptionButton90">
          <controlPr defaultSize="0" autoLine="0" linkedCell="Results!$G$377" r:id="rId269">
            <anchor moveWithCells="1">
              <from>
                <xdr:col>0</xdr:col>
                <xdr:colOff>9525</xdr:colOff>
                <xdr:row>97</xdr:row>
                <xdr:rowOff>66675</xdr:rowOff>
              </from>
              <to>
                <xdr:col>3</xdr:col>
                <xdr:colOff>9525</xdr:colOff>
                <xdr:row>98</xdr:row>
                <xdr:rowOff>114300</xdr:rowOff>
              </to>
            </anchor>
          </controlPr>
        </control>
      </mc:Choice>
      <mc:Fallback>
        <control shapeId="8320" r:id="rId268" name="OptionButton90"/>
      </mc:Fallback>
    </mc:AlternateContent>
    <mc:AlternateContent xmlns:mc="http://schemas.openxmlformats.org/markup-compatibility/2006">
      <mc:Choice Requires="x14">
        <control shapeId="8321" r:id="rId270" name="OptionButton91">
          <controlPr defaultSize="0" autoLine="0" linkedCell="Results!$G$378" r:id="rId271">
            <anchor moveWithCells="1">
              <from>
                <xdr:col>0</xdr:col>
                <xdr:colOff>9525</xdr:colOff>
                <xdr:row>98</xdr:row>
                <xdr:rowOff>85725</xdr:rowOff>
              </from>
              <to>
                <xdr:col>3</xdr:col>
                <xdr:colOff>9525</xdr:colOff>
                <xdr:row>99</xdr:row>
                <xdr:rowOff>133350</xdr:rowOff>
              </to>
            </anchor>
          </controlPr>
        </control>
      </mc:Choice>
      <mc:Fallback>
        <control shapeId="8321" r:id="rId270" name="OptionButton91"/>
      </mc:Fallback>
    </mc:AlternateContent>
    <mc:AlternateContent xmlns:mc="http://schemas.openxmlformats.org/markup-compatibility/2006">
      <mc:Choice Requires="x14">
        <control shapeId="8322" r:id="rId272" name="OptionButton92">
          <controlPr defaultSize="0" autoLine="0" linkedCell="Results!$G$381" r:id="rId273">
            <anchor moveWithCells="1">
              <from>
                <xdr:col>6</xdr:col>
                <xdr:colOff>9525</xdr:colOff>
                <xdr:row>95</xdr:row>
                <xdr:rowOff>9525</xdr:rowOff>
              </from>
              <to>
                <xdr:col>9</xdr:col>
                <xdr:colOff>9525</xdr:colOff>
                <xdr:row>96</xdr:row>
                <xdr:rowOff>57150</xdr:rowOff>
              </to>
            </anchor>
          </controlPr>
        </control>
      </mc:Choice>
      <mc:Fallback>
        <control shapeId="8322" r:id="rId272" name="OptionButton92"/>
      </mc:Fallback>
    </mc:AlternateContent>
    <mc:AlternateContent xmlns:mc="http://schemas.openxmlformats.org/markup-compatibility/2006">
      <mc:Choice Requires="x14">
        <control shapeId="8323" r:id="rId274" name="OptionButton93">
          <controlPr defaultSize="0" autoLine="0" linkedCell="Results!$G$382" r:id="rId275">
            <anchor moveWithCells="1">
              <from>
                <xdr:col>6</xdr:col>
                <xdr:colOff>9525</xdr:colOff>
                <xdr:row>96</xdr:row>
                <xdr:rowOff>28575</xdr:rowOff>
              </from>
              <to>
                <xdr:col>9</xdr:col>
                <xdr:colOff>9525</xdr:colOff>
                <xdr:row>97</xdr:row>
                <xdr:rowOff>76200</xdr:rowOff>
              </to>
            </anchor>
          </controlPr>
        </control>
      </mc:Choice>
      <mc:Fallback>
        <control shapeId="8323" r:id="rId274" name="OptionButton93"/>
      </mc:Fallback>
    </mc:AlternateContent>
    <mc:AlternateContent xmlns:mc="http://schemas.openxmlformats.org/markup-compatibility/2006">
      <mc:Choice Requires="x14">
        <control shapeId="8324" r:id="rId276" name="OptionButton94">
          <controlPr defaultSize="0" autoLine="0" linkedCell="Results!$G$383" r:id="rId277">
            <anchor moveWithCells="1">
              <from>
                <xdr:col>6</xdr:col>
                <xdr:colOff>9525</xdr:colOff>
                <xdr:row>97</xdr:row>
                <xdr:rowOff>47625</xdr:rowOff>
              </from>
              <to>
                <xdr:col>9</xdr:col>
                <xdr:colOff>9525</xdr:colOff>
                <xdr:row>98</xdr:row>
                <xdr:rowOff>95250</xdr:rowOff>
              </to>
            </anchor>
          </controlPr>
        </control>
      </mc:Choice>
      <mc:Fallback>
        <control shapeId="8324" r:id="rId276" name="OptionButton94"/>
      </mc:Fallback>
    </mc:AlternateContent>
    <mc:AlternateContent xmlns:mc="http://schemas.openxmlformats.org/markup-compatibility/2006">
      <mc:Choice Requires="x14">
        <control shapeId="8325" r:id="rId278" name="OptionButton95">
          <controlPr defaultSize="0" autoLine="0" linkedCell="Results!$G$384" r:id="rId279">
            <anchor moveWithCells="1">
              <from>
                <xdr:col>6</xdr:col>
                <xdr:colOff>9525</xdr:colOff>
                <xdr:row>98</xdr:row>
                <xdr:rowOff>66675</xdr:rowOff>
              </from>
              <to>
                <xdr:col>9</xdr:col>
                <xdr:colOff>9525</xdr:colOff>
                <xdr:row>99</xdr:row>
                <xdr:rowOff>114300</xdr:rowOff>
              </to>
            </anchor>
          </controlPr>
        </control>
      </mc:Choice>
      <mc:Fallback>
        <control shapeId="8325" r:id="rId278" name="OptionButton95"/>
      </mc:Fallback>
    </mc:AlternateContent>
    <mc:AlternateContent xmlns:mc="http://schemas.openxmlformats.org/markup-compatibility/2006">
      <mc:Choice Requires="x14">
        <control shapeId="8326" r:id="rId280" name="OptionButton96">
          <controlPr defaultSize="0" autoLine="0" linkedCell="Results!$G$385" r:id="rId281">
            <anchor moveWithCells="1">
              <from>
                <xdr:col>6</xdr:col>
                <xdr:colOff>9525</xdr:colOff>
                <xdr:row>101</xdr:row>
                <xdr:rowOff>9525</xdr:rowOff>
              </from>
              <to>
                <xdr:col>10</xdr:col>
                <xdr:colOff>219075</xdr:colOff>
                <xdr:row>102</xdr:row>
                <xdr:rowOff>57150</xdr:rowOff>
              </to>
            </anchor>
          </controlPr>
        </control>
      </mc:Choice>
      <mc:Fallback>
        <control shapeId="8326" r:id="rId280" name="OptionButton96"/>
      </mc:Fallback>
    </mc:AlternateContent>
    <mc:AlternateContent xmlns:mc="http://schemas.openxmlformats.org/markup-compatibility/2006">
      <mc:Choice Requires="x14">
        <control shapeId="8327" r:id="rId282" name="OptionButton97">
          <controlPr defaultSize="0" autoLine="0" linkedCell="Results!$G$386" r:id="rId283">
            <anchor moveWithCells="1">
              <from>
                <xdr:col>6</xdr:col>
                <xdr:colOff>9525</xdr:colOff>
                <xdr:row>102</xdr:row>
                <xdr:rowOff>28575</xdr:rowOff>
              </from>
              <to>
                <xdr:col>10</xdr:col>
                <xdr:colOff>219075</xdr:colOff>
                <xdr:row>103</xdr:row>
                <xdr:rowOff>76200</xdr:rowOff>
              </to>
            </anchor>
          </controlPr>
        </control>
      </mc:Choice>
      <mc:Fallback>
        <control shapeId="8327" r:id="rId282" name="OptionButton97"/>
      </mc:Fallback>
    </mc:AlternateContent>
    <mc:AlternateContent xmlns:mc="http://schemas.openxmlformats.org/markup-compatibility/2006">
      <mc:Choice Requires="x14">
        <control shapeId="8328" r:id="rId284" name="OptionButton98">
          <controlPr defaultSize="0" autoLine="0" linkedCell="Results!$G$387" r:id="rId285">
            <anchor moveWithCells="1">
              <from>
                <xdr:col>6</xdr:col>
                <xdr:colOff>9525</xdr:colOff>
                <xdr:row>103</xdr:row>
                <xdr:rowOff>47625</xdr:rowOff>
              </from>
              <to>
                <xdr:col>10</xdr:col>
                <xdr:colOff>219075</xdr:colOff>
                <xdr:row>104</xdr:row>
                <xdr:rowOff>95250</xdr:rowOff>
              </to>
            </anchor>
          </controlPr>
        </control>
      </mc:Choice>
      <mc:Fallback>
        <control shapeId="8328" r:id="rId284" name="OptionButton98"/>
      </mc:Fallback>
    </mc:AlternateContent>
    <mc:AlternateContent xmlns:mc="http://schemas.openxmlformats.org/markup-compatibility/2006">
      <mc:Choice Requires="x14">
        <control shapeId="8330" r:id="rId286" name="OptionButton100">
          <controlPr defaultSize="0" autoLine="0" linkedCell="Results!$G$391" r:id="rId287">
            <anchor moveWithCells="1">
              <from>
                <xdr:col>12</xdr:col>
                <xdr:colOff>9525</xdr:colOff>
                <xdr:row>101</xdr:row>
                <xdr:rowOff>9525</xdr:rowOff>
              </from>
              <to>
                <xdr:col>14</xdr:col>
                <xdr:colOff>0</xdr:colOff>
                <xdr:row>102</xdr:row>
                <xdr:rowOff>57150</xdr:rowOff>
              </to>
            </anchor>
          </controlPr>
        </control>
      </mc:Choice>
      <mc:Fallback>
        <control shapeId="8330" r:id="rId286" name="OptionButton100"/>
      </mc:Fallback>
    </mc:AlternateContent>
    <mc:AlternateContent xmlns:mc="http://schemas.openxmlformats.org/markup-compatibility/2006">
      <mc:Choice Requires="x14">
        <control shapeId="8331" r:id="rId288" name="OptionButton101">
          <controlPr defaultSize="0" autoLine="0" linkedCell="Results!$G$392" r:id="rId289">
            <anchor moveWithCells="1">
              <from>
                <xdr:col>12</xdr:col>
                <xdr:colOff>9525</xdr:colOff>
                <xdr:row>102</xdr:row>
                <xdr:rowOff>28575</xdr:rowOff>
              </from>
              <to>
                <xdr:col>14</xdr:col>
                <xdr:colOff>0</xdr:colOff>
                <xdr:row>103</xdr:row>
                <xdr:rowOff>76200</xdr:rowOff>
              </to>
            </anchor>
          </controlPr>
        </control>
      </mc:Choice>
      <mc:Fallback>
        <control shapeId="8331" r:id="rId288" name="OptionButton101"/>
      </mc:Fallback>
    </mc:AlternateContent>
    <mc:AlternateContent xmlns:mc="http://schemas.openxmlformats.org/markup-compatibility/2006">
      <mc:Choice Requires="x14">
        <control shapeId="8332" r:id="rId290" name="OptionButton102">
          <controlPr defaultSize="0" autoLine="0" linkedCell="Results!$G$393" r:id="rId291">
            <anchor moveWithCells="1">
              <from>
                <xdr:col>12</xdr:col>
                <xdr:colOff>9525</xdr:colOff>
                <xdr:row>103</xdr:row>
                <xdr:rowOff>47625</xdr:rowOff>
              </from>
              <to>
                <xdr:col>14</xdr:col>
                <xdr:colOff>0</xdr:colOff>
                <xdr:row>104</xdr:row>
                <xdr:rowOff>95250</xdr:rowOff>
              </to>
            </anchor>
          </controlPr>
        </control>
      </mc:Choice>
      <mc:Fallback>
        <control shapeId="8332" r:id="rId290" name="OptionButton102"/>
      </mc:Fallback>
    </mc:AlternateContent>
    <mc:AlternateContent xmlns:mc="http://schemas.openxmlformats.org/markup-compatibility/2006">
      <mc:Choice Requires="x14">
        <control shapeId="8333" r:id="rId292" name="OptionButton103">
          <controlPr defaultSize="0" autoLine="0" linkedCell="Results!$G$389" r:id="rId293">
            <anchor moveWithCells="1">
              <from>
                <xdr:col>12</xdr:col>
                <xdr:colOff>9525</xdr:colOff>
                <xdr:row>95</xdr:row>
                <xdr:rowOff>9525</xdr:rowOff>
              </from>
              <to>
                <xdr:col>14</xdr:col>
                <xdr:colOff>342900</xdr:colOff>
                <xdr:row>96</xdr:row>
                <xdr:rowOff>57150</xdr:rowOff>
              </to>
            </anchor>
          </controlPr>
        </control>
      </mc:Choice>
      <mc:Fallback>
        <control shapeId="8333" r:id="rId292" name="OptionButton103"/>
      </mc:Fallback>
    </mc:AlternateContent>
    <mc:AlternateContent xmlns:mc="http://schemas.openxmlformats.org/markup-compatibility/2006">
      <mc:Choice Requires="x14">
        <control shapeId="8334" r:id="rId294" name="CheckBox39">
          <controlPr defaultSize="0" autoLine="0" linkedCell="Results!$G$379" r:id="rId295">
            <anchor moveWithCells="1">
              <from>
                <xdr:col>0</xdr:col>
                <xdr:colOff>9525</xdr:colOff>
                <xdr:row>102</xdr:row>
                <xdr:rowOff>9525</xdr:rowOff>
              </from>
              <to>
                <xdr:col>5</xdr:col>
                <xdr:colOff>438150</xdr:colOff>
                <xdr:row>103</xdr:row>
                <xdr:rowOff>57150</xdr:rowOff>
              </to>
            </anchor>
          </controlPr>
        </control>
      </mc:Choice>
      <mc:Fallback>
        <control shapeId="8334" r:id="rId294" name="CheckBox39"/>
      </mc:Fallback>
    </mc:AlternateContent>
    <mc:AlternateContent xmlns:mc="http://schemas.openxmlformats.org/markup-compatibility/2006">
      <mc:Choice Requires="x14">
        <control shapeId="8335" r:id="rId296" name="CheckBox40">
          <controlPr defaultSize="0" autoLine="0" linkedCell="Results!$G$380" r:id="rId297">
            <anchor moveWithCells="1">
              <from>
                <xdr:col>0</xdr:col>
                <xdr:colOff>9525</xdr:colOff>
                <xdr:row>103</xdr:row>
                <xdr:rowOff>28575</xdr:rowOff>
              </from>
              <to>
                <xdr:col>5</xdr:col>
                <xdr:colOff>438150</xdr:colOff>
                <xdr:row>104</xdr:row>
                <xdr:rowOff>76200</xdr:rowOff>
              </to>
            </anchor>
          </controlPr>
        </control>
      </mc:Choice>
      <mc:Fallback>
        <control shapeId="8335" r:id="rId296" name="CheckBox40"/>
      </mc:Fallback>
    </mc:AlternateContent>
    <mc:AlternateContent xmlns:mc="http://schemas.openxmlformats.org/markup-compatibility/2006">
      <mc:Choice Requires="x14">
        <control shapeId="8342" r:id="rId298" name="OptionButton109">
          <controlPr defaultSize="0" autoLine="0" linkedCell="Results!$G$402" r:id="rId299">
            <anchor moveWithCells="1">
              <from>
                <xdr:col>6</xdr:col>
                <xdr:colOff>9525</xdr:colOff>
                <xdr:row>113</xdr:row>
                <xdr:rowOff>9525</xdr:rowOff>
              </from>
              <to>
                <xdr:col>9</xdr:col>
                <xdr:colOff>371475</xdr:colOff>
                <xdr:row>114</xdr:row>
                <xdr:rowOff>57150</xdr:rowOff>
              </to>
            </anchor>
          </controlPr>
        </control>
      </mc:Choice>
      <mc:Fallback>
        <control shapeId="8342" r:id="rId298" name="OptionButton109"/>
      </mc:Fallback>
    </mc:AlternateContent>
    <mc:AlternateContent xmlns:mc="http://schemas.openxmlformats.org/markup-compatibility/2006">
      <mc:Choice Requires="x14">
        <control shapeId="8343" r:id="rId300" name="OptionButton110">
          <controlPr defaultSize="0" autoLine="0" linkedCell="Results!$G$403" r:id="rId301">
            <anchor moveWithCells="1">
              <from>
                <xdr:col>6</xdr:col>
                <xdr:colOff>9525</xdr:colOff>
                <xdr:row>114</xdr:row>
                <xdr:rowOff>28575</xdr:rowOff>
              </from>
              <to>
                <xdr:col>9</xdr:col>
                <xdr:colOff>371475</xdr:colOff>
                <xdr:row>115</xdr:row>
                <xdr:rowOff>76200</xdr:rowOff>
              </to>
            </anchor>
          </controlPr>
        </control>
      </mc:Choice>
      <mc:Fallback>
        <control shapeId="8343" r:id="rId300" name="OptionButton110"/>
      </mc:Fallback>
    </mc:AlternateContent>
    <mc:AlternateContent xmlns:mc="http://schemas.openxmlformats.org/markup-compatibility/2006">
      <mc:Choice Requires="x14">
        <control shapeId="8350" r:id="rId302" name="OptionButton117">
          <controlPr defaultSize="0" autoLine="0" autoPict="0" linkedCell="Results!$G$411" r:id="rId303">
            <anchor moveWithCells="1">
              <from>
                <xdr:col>0</xdr:col>
                <xdr:colOff>9525</xdr:colOff>
                <xdr:row>131</xdr:row>
                <xdr:rowOff>9525</xdr:rowOff>
              </from>
              <to>
                <xdr:col>2</xdr:col>
                <xdr:colOff>0</xdr:colOff>
                <xdr:row>132</xdr:row>
                <xdr:rowOff>57150</xdr:rowOff>
              </to>
            </anchor>
          </controlPr>
        </control>
      </mc:Choice>
      <mc:Fallback>
        <control shapeId="8350" r:id="rId302" name="OptionButton117"/>
      </mc:Fallback>
    </mc:AlternateContent>
    <mc:AlternateContent xmlns:mc="http://schemas.openxmlformats.org/markup-compatibility/2006">
      <mc:Choice Requires="x14">
        <control shapeId="8351" r:id="rId304" name="OptionButton118">
          <controlPr defaultSize="0" autoLine="0" autoPict="0" linkedCell="Results!$G$412" r:id="rId305">
            <anchor moveWithCells="1">
              <from>
                <xdr:col>0</xdr:col>
                <xdr:colOff>9525</xdr:colOff>
                <xdr:row>132</xdr:row>
                <xdr:rowOff>28575</xdr:rowOff>
              </from>
              <to>
                <xdr:col>2</xdr:col>
                <xdr:colOff>0</xdr:colOff>
                <xdr:row>133</xdr:row>
                <xdr:rowOff>76200</xdr:rowOff>
              </to>
            </anchor>
          </controlPr>
        </control>
      </mc:Choice>
      <mc:Fallback>
        <control shapeId="8351" r:id="rId304" name="OptionButton118"/>
      </mc:Fallback>
    </mc:AlternateContent>
    <mc:AlternateContent xmlns:mc="http://schemas.openxmlformats.org/markup-compatibility/2006">
      <mc:Choice Requires="x14">
        <control shapeId="8352" r:id="rId306" name="OptionButton119">
          <controlPr defaultSize="0" autoLine="0" autoPict="0" linkedCell="Results!$G$413" r:id="rId307">
            <anchor moveWithCells="1">
              <from>
                <xdr:col>0</xdr:col>
                <xdr:colOff>9525</xdr:colOff>
                <xdr:row>133</xdr:row>
                <xdr:rowOff>47625</xdr:rowOff>
              </from>
              <to>
                <xdr:col>2</xdr:col>
                <xdr:colOff>0</xdr:colOff>
                <xdr:row>134</xdr:row>
                <xdr:rowOff>95250</xdr:rowOff>
              </to>
            </anchor>
          </controlPr>
        </control>
      </mc:Choice>
      <mc:Fallback>
        <control shapeId="8352" r:id="rId306" name="OptionButton119"/>
      </mc:Fallback>
    </mc:AlternateContent>
    <mc:AlternateContent xmlns:mc="http://schemas.openxmlformats.org/markup-compatibility/2006">
      <mc:Choice Requires="x14">
        <control shapeId="8353" r:id="rId308" name="OptionButton120">
          <controlPr defaultSize="0" autoLine="0" autoPict="0" linkedCell="Results!$G$414" r:id="rId309">
            <anchor moveWithCells="1">
              <from>
                <xdr:col>4</xdr:col>
                <xdr:colOff>9525</xdr:colOff>
                <xdr:row>131</xdr:row>
                <xdr:rowOff>9525</xdr:rowOff>
              </from>
              <to>
                <xdr:col>6</xdr:col>
                <xdr:colOff>581025</xdr:colOff>
                <xdr:row>132</xdr:row>
                <xdr:rowOff>57150</xdr:rowOff>
              </to>
            </anchor>
          </controlPr>
        </control>
      </mc:Choice>
      <mc:Fallback>
        <control shapeId="8353" r:id="rId308" name="OptionButton120"/>
      </mc:Fallback>
    </mc:AlternateContent>
    <mc:AlternateContent xmlns:mc="http://schemas.openxmlformats.org/markup-compatibility/2006">
      <mc:Choice Requires="x14">
        <control shapeId="8354" r:id="rId310" name="OptionButton121">
          <controlPr defaultSize="0" autoLine="0" autoPict="0" linkedCell="Results!$G$415" r:id="rId311">
            <anchor moveWithCells="1">
              <from>
                <xdr:col>4</xdr:col>
                <xdr:colOff>9525</xdr:colOff>
                <xdr:row>132</xdr:row>
                <xdr:rowOff>28575</xdr:rowOff>
              </from>
              <to>
                <xdr:col>6</xdr:col>
                <xdr:colOff>581025</xdr:colOff>
                <xdr:row>133</xdr:row>
                <xdr:rowOff>76200</xdr:rowOff>
              </to>
            </anchor>
          </controlPr>
        </control>
      </mc:Choice>
      <mc:Fallback>
        <control shapeId="8354" r:id="rId310" name="OptionButton121"/>
      </mc:Fallback>
    </mc:AlternateContent>
    <mc:AlternateContent xmlns:mc="http://schemas.openxmlformats.org/markup-compatibility/2006">
      <mc:Choice Requires="x14">
        <control shapeId="8355" r:id="rId312" name="OptionButton122">
          <controlPr defaultSize="0" autoLine="0" autoPict="0" linkedCell="Results!$G$416" r:id="rId313">
            <anchor moveWithCells="1">
              <from>
                <xdr:col>4</xdr:col>
                <xdr:colOff>9525</xdr:colOff>
                <xdr:row>133</xdr:row>
                <xdr:rowOff>47625</xdr:rowOff>
              </from>
              <to>
                <xdr:col>6</xdr:col>
                <xdr:colOff>581025</xdr:colOff>
                <xdr:row>134</xdr:row>
                <xdr:rowOff>95250</xdr:rowOff>
              </to>
            </anchor>
          </controlPr>
        </control>
      </mc:Choice>
      <mc:Fallback>
        <control shapeId="8355" r:id="rId312" name="OptionButton122"/>
      </mc:Fallback>
    </mc:AlternateContent>
    <mc:AlternateContent xmlns:mc="http://schemas.openxmlformats.org/markup-compatibility/2006">
      <mc:Choice Requires="x14">
        <control shapeId="8356" r:id="rId314" name="CheckBox42">
          <controlPr defaultSize="0" autoLine="0" autoPict="0" linkedCell="Results!$G$417" r:id="rId315">
            <anchor moveWithCells="1">
              <from>
                <xdr:col>11</xdr:col>
                <xdr:colOff>9525</xdr:colOff>
                <xdr:row>131</xdr:row>
                <xdr:rowOff>9525</xdr:rowOff>
              </from>
              <to>
                <xdr:col>13</xdr:col>
                <xdr:colOff>257175</xdr:colOff>
                <xdr:row>132</xdr:row>
                <xdr:rowOff>57150</xdr:rowOff>
              </to>
            </anchor>
          </controlPr>
        </control>
      </mc:Choice>
      <mc:Fallback>
        <control shapeId="8356" r:id="rId314" name="CheckBox42"/>
      </mc:Fallback>
    </mc:AlternateContent>
    <mc:AlternateContent xmlns:mc="http://schemas.openxmlformats.org/markup-compatibility/2006">
      <mc:Choice Requires="x14">
        <control shapeId="8357" r:id="rId316" name="CheckBox43">
          <controlPr defaultSize="0" autoLine="0" autoPict="0" linkedCell="Results!$G$418" r:id="rId317">
            <anchor moveWithCells="1">
              <from>
                <xdr:col>11</xdr:col>
                <xdr:colOff>9525</xdr:colOff>
                <xdr:row>132</xdr:row>
                <xdr:rowOff>28575</xdr:rowOff>
              </from>
              <to>
                <xdr:col>13</xdr:col>
                <xdr:colOff>257175</xdr:colOff>
                <xdr:row>133</xdr:row>
                <xdr:rowOff>76200</xdr:rowOff>
              </to>
            </anchor>
          </controlPr>
        </control>
      </mc:Choice>
      <mc:Fallback>
        <control shapeId="8357" r:id="rId316" name="CheckBox43"/>
      </mc:Fallback>
    </mc:AlternateContent>
    <mc:AlternateContent xmlns:mc="http://schemas.openxmlformats.org/markup-compatibility/2006">
      <mc:Choice Requires="x14">
        <control shapeId="8358" r:id="rId318" name="CheckBox44">
          <controlPr defaultSize="0" autoLine="0" autoPict="0" linkedCell="Results!$G$419" r:id="rId319">
            <anchor moveWithCells="1">
              <from>
                <xdr:col>11</xdr:col>
                <xdr:colOff>9525</xdr:colOff>
                <xdr:row>133</xdr:row>
                <xdr:rowOff>47625</xdr:rowOff>
              </from>
              <to>
                <xdr:col>13</xdr:col>
                <xdr:colOff>257175</xdr:colOff>
                <xdr:row>134</xdr:row>
                <xdr:rowOff>95250</xdr:rowOff>
              </to>
            </anchor>
          </controlPr>
        </control>
      </mc:Choice>
      <mc:Fallback>
        <control shapeId="8358" r:id="rId318" name="CheckBox44"/>
      </mc:Fallback>
    </mc:AlternateContent>
    <mc:AlternateContent xmlns:mc="http://schemas.openxmlformats.org/markup-compatibility/2006">
      <mc:Choice Requires="x14">
        <control shapeId="8359" r:id="rId320" name="CheckBox45">
          <controlPr defaultSize="0" autoLine="0" autoPict="0" linkedCell="Results!$G$420" r:id="rId321">
            <anchor moveWithCells="1">
              <from>
                <xdr:col>11</xdr:col>
                <xdr:colOff>9525</xdr:colOff>
                <xdr:row>134</xdr:row>
                <xdr:rowOff>66675</xdr:rowOff>
              </from>
              <to>
                <xdr:col>13</xdr:col>
                <xdr:colOff>257175</xdr:colOff>
                <xdr:row>135</xdr:row>
                <xdr:rowOff>114300</xdr:rowOff>
              </to>
            </anchor>
          </controlPr>
        </control>
      </mc:Choice>
      <mc:Fallback>
        <control shapeId="8359" r:id="rId320" name="CheckBox45"/>
      </mc:Fallback>
    </mc:AlternateContent>
    <mc:AlternateContent xmlns:mc="http://schemas.openxmlformats.org/markup-compatibility/2006">
      <mc:Choice Requires="x14">
        <control shapeId="8360" r:id="rId322" name="CheckBox46">
          <controlPr defaultSize="0" autoLine="0" linkedCell="Results!$G$421" r:id="rId323">
            <anchor moveWithCells="1">
              <from>
                <xdr:col>11</xdr:col>
                <xdr:colOff>9525</xdr:colOff>
                <xdr:row>137</xdr:row>
                <xdr:rowOff>9525</xdr:rowOff>
              </from>
              <to>
                <xdr:col>15</xdr:col>
                <xdr:colOff>314325</xdr:colOff>
                <xdr:row>138</xdr:row>
                <xdr:rowOff>57150</xdr:rowOff>
              </to>
            </anchor>
          </controlPr>
        </control>
      </mc:Choice>
      <mc:Fallback>
        <control shapeId="8360" r:id="rId322" name="CheckBox46"/>
      </mc:Fallback>
    </mc:AlternateContent>
    <mc:AlternateContent xmlns:mc="http://schemas.openxmlformats.org/markup-compatibility/2006">
      <mc:Choice Requires="x14">
        <control shapeId="8361" r:id="rId324" name="CheckBox47">
          <controlPr defaultSize="0" autoLine="0" linkedCell="Results!$G$422" r:id="rId325">
            <anchor moveWithCells="1">
              <from>
                <xdr:col>11</xdr:col>
                <xdr:colOff>9525</xdr:colOff>
                <xdr:row>138</xdr:row>
                <xdr:rowOff>28575</xdr:rowOff>
              </from>
              <to>
                <xdr:col>15</xdr:col>
                <xdr:colOff>314325</xdr:colOff>
                <xdr:row>139</xdr:row>
                <xdr:rowOff>76200</xdr:rowOff>
              </to>
            </anchor>
          </controlPr>
        </control>
      </mc:Choice>
      <mc:Fallback>
        <control shapeId="8361" r:id="rId324" name="CheckBox47"/>
      </mc:Fallback>
    </mc:AlternateContent>
    <mc:AlternateContent xmlns:mc="http://schemas.openxmlformats.org/markup-compatibility/2006">
      <mc:Choice Requires="x14">
        <control shapeId="8362" r:id="rId326" name="CheckBox48">
          <controlPr defaultSize="0" autoLine="0" autoPict="0" linkedCell="Results!$G$423" r:id="rId327">
            <anchor moveWithCells="1">
              <from>
                <xdr:col>11</xdr:col>
                <xdr:colOff>9525</xdr:colOff>
                <xdr:row>139</xdr:row>
                <xdr:rowOff>47625</xdr:rowOff>
              </from>
              <to>
                <xdr:col>12</xdr:col>
                <xdr:colOff>219075</xdr:colOff>
                <xdr:row>140</xdr:row>
                <xdr:rowOff>95250</xdr:rowOff>
              </to>
            </anchor>
          </controlPr>
        </control>
      </mc:Choice>
      <mc:Fallback>
        <control shapeId="8362" r:id="rId326" name="CheckBox48"/>
      </mc:Fallback>
    </mc:AlternateContent>
    <mc:AlternateContent xmlns:mc="http://schemas.openxmlformats.org/markup-compatibility/2006">
      <mc:Choice Requires="x14">
        <control shapeId="8363" r:id="rId328" name="OptionButton123">
          <controlPr defaultSize="0" autoLine="0" autoPict="0" linkedCell="Results!$G$424" r:id="rId329">
            <anchor moveWithCells="1">
              <from>
                <xdr:col>12</xdr:col>
                <xdr:colOff>238125</xdr:colOff>
                <xdr:row>139</xdr:row>
                <xdr:rowOff>47625</xdr:rowOff>
              </from>
              <to>
                <xdr:col>14</xdr:col>
                <xdr:colOff>228600</xdr:colOff>
                <xdr:row>140</xdr:row>
                <xdr:rowOff>95250</xdr:rowOff>
              </to>
            </anchor>
          </controlPr>
        </control>
      </mc:Choice>
      <mc:Fallback>
        <control shapeId="8363" r:id="rId328" name="OptionButton123"/>
      </mc:Fallback>
    </mc:AlternateContent>
    <mc:AlternateContent xmlns:mc="http://schemas.openxmlformats.org/markup-compatibility/2006">
      <mc:Choice Requires="x14">
        <control shapeId="8364" r:id="rId330" name="OptionButton124">
          <controlPr defaultSize="0" autoLine="0" autoPict="0" linkedCell="Results!$G$425" r:id="rId331">
            <anchor moveWithCells="1">
              <from>
                <xdr:col>12</xdr:col>
                <xdr:colOff>238125</xdr:colOff>
                <xdr:row>140</xdr:row>
                <xdr:rowOff>66675</xdr:rowOff>
              </from>
              <to>
                <xdr:col>14</xdr:col>
                <xdr:colOff>228600</xdr:colOff>
                <xdr:row>141</xdr:row>
                <xdr:rowOff>114300</xdr:rowOff>
              </to>
            </anchor>
          </controlPr>
        </control>
      </mc:Choice>
      <mc:Fallback>
        <control shapeId="8364" r:id="rId330" name="OptionButton124"/>
      </mc:Fallback>
    </mc:AlternateContent>
    <mc:AlternateContent xmlns:mc="http://schemas.openxmlformats.org/markup-compatibility/2006">
      <mc:Choice Requires="x14">
        <control shapeId="8365" r:id="rId332" name="CheckBox30">
          <controlPr defaultSize="0" autoLine="0" autoPict="0" linkedCell="Results!$G$436" r:id="rId333">
            <anchor moveWithCells="1">
              <from>
                <xdr:col>9</xdr:col>
                <xdr:colOff>9525</xdr:colOff>
                <xdr:row>144</xdr:row>
                <xdr:rowOff>9525</xdr:rowOff>
              </from>
              <to>
                <xdr:col>14</xdr:col>
                <xdr:colOff>438150</xdr:colOff>
                <xdr:row>145</xdr:row>
                <xdr:rowOff>57150</xdr:rowOff>
              </to>
            </anchor>
          </controlPr>
        </control>
      </mc:Choice>
      <mc:Fallback>
        <control shapeId="8365" r:id="rId332" name="CheckBox30"/>
      </mc:Fallback>
    </mc:AlternateContent>
    <mc:AlternateContent xmlns:mc="http://schemas.openxmlformats.org/markup-compatibility/2006">
      <mc:Choice Requires="x14">
        <control shapeId="8366" r:id="rId334" name="CheckBox37">
          <controlPr defaultSize="0" autoLine="0" autoPict="0" linkedCell="Results!$G$437" r:id="rId335">
            <anchor moveWithCells="1">
              <from>
                <xdr:col>9</xdr:col>
                <xdr:colOff>9525</xdr:colOff>
                <xdr:row>145</xdr:row>
                <xdr:rowOff>28575</xdr:rowOff>
              </from>
              <to>
                <xdr:col>14</xdr:col>
                <xdr:colOff>438150</xdr:colOff>
                <xdr:row>146</xdr:row>
                <xdr:rowOff>76200</xdr:rowOff>
              </to>
            </anchor>
          </controlPr>
        </control>
      </mc:Choice>
      <mc:Fallback>
        <control shapeId="8366" r:id="rId334" name="CheckBox37"/>
      </mc:Fallback>
    </mc:AlternateContent>
    <mc:AlternateContent xmlns:mc="http://schemas.openxmlformats.org/markup-compatibility/2006">
      <mc:Choice Requires="x14">
        <control shapeId="8367" r:id="rId336" name="CheckBox38">
          <controlPr defaultSize="0" autoLine="0" autoPict="0" linkedCell="Results!$G$438" r:id="rId337">
            <anchor moveWithCells="1">
              <from>
                <xdr:col>9</xdr:col>
                <xdr:colOff>9525</xdr:colOff>
                <xdr:row>146</xdr:row>
                <xdr:rowOff>47625</xdr:rowOff>
              </from>
              <to>
                <xdr:col>15</xdr:col>
                <xdr:colOff>561975</xdr:colOff>
                <xdr:row>147</xdr:row>
                <xdr:rowOff>104775</xdr:rowOff>
              </to>
            </anchor>
          </controlPr>
        </control>
      </mc:Choice>
      <mc:Fallback>
        <control shapeId="8367" r:id="rId336" name="CheckBox38"/>
      </mc:Fallback>
    </mc:AlternateContent>
    <mc:AlternateContent xmlns:mc="http://schemas.openxmlformats.org/markup-compatibility/2006">
      <mc:Choice Requires="x14">
        <control shapeId="8370" r:id="rId338" name="OptionButton77">
          <controlPr defaultSize="0" autoLine="0" linkedCell="Results!$G$431" r:id="rId339">
            <anchor moveWithCells="1">
              <from>
                <xdr:col>5</xdr:col>
                <xdr:colOff>9525</xdr:colOff>
                <xdr:row>144</xdr:row>
                <xdr:rowOff>9525</xdr:rowOff>
              </from>
              <to>
                <xdr:col>7</xdr:col>
                <xdr:colOff>333375</xdr:colOff>
                <xdr:row>145</xdr:row>
                <xdr:rowOff>57150</xdr:rowOff>
              </to>
            </anchor>
          </controlPr>
        </control>
      </mc:Choice>
      <mc:Fallback>
        <control shapeId="8370" r:id="rId338" name="OptionButton77"/>
      </mc:Fallback>
    </mc:AlternateContent>
    <mc:AlternateContent xmlns:mc="http://schemas.openxmlformats.org/markup-compatibility/2006">
      <mc:Choice Requires="x14">
        <control shapeId="8371" r:id="rId340" name="OptionButton125">
          <controlPr defaultSize="0" autoLine="0" linkedCell="Results!$G$432" r:id="rId341">
            <anchor moveWithCells="1">
              <from>
                <xdr:col>5</xdr:col>
                <xdr:colOff>9525</xdr:colOff>
                <xdr:row>145</xdr:row>
                <xdr:rowOff>28575</xdr:rowOff>
              </from>
              <to>
                <xdr:col>7</xdr:col>
                <xdr:colOff>333375</xdr:colOff>
                <xdr:row>146</xdr:row>
                <xdr:rowOff>76200</xdr:rowOff>
              </to>
            </anchor>
          </controlPr>
        </control>
      </mc:Choice>
      <mc:Fallback>
        <control shapeId="8371" r:id="rId340" name="OptionButton125"/>
      </mc:Fallback>
    </mc:AlternateContent>
    <mc:AlternateContent xmlns:mc="http://schemas.openxmlformats.org/markup-compatibility/2006">
      <mc:Choice Requires="x14">
        <control shapeId="8372" r:id="rId342" name="OptionButton126">
          <controlPr defaultSize="0" autoLine="0" linkedCell="Results!$G$433" r:id="rId343">
            <anchor moveWithCells="1">
              <from>
                <xdr:col>5</xdr:col>
                <xdr:colOff>9525</xdr:colOff>
                <xdr:row>146</xdr:row>
                <xdr:rowOff>47625</xdr:rowOff>
              </from>
              <to>
                <xdr:col>7</xdr:col>
                <xdr:colOff>333375</xdr:colOff>
                <xdr:row>147</xdr:row>
                <xdr:rowOff>95250</xdr:rowOff>
              </to>
            </anchor>
          </controlPr>
        </control>
      </mc:Choice>
      <mc:Fallback>
        <control shapeId="8372" r:id="rId342" name="OptionButton126"/>
      </mc:Fallback>
    </mc:AlternateContent>
    <mc:AlternateContent xmlns:mc="http://schemas.openxmlformats.org/markup-compatibility/2006">
      <mc:Choice Requires="x14">
        <control shapeId="8373" r:id="rId344" name="OptionButton127">
          <controlPr defaultSize="0" autoLine="0" linkedCell="Results!$G$434" r:id="rId345">
            <anchor moveWithCells="1">
              <from>
                <xdr:col>5</xdr:col>
                <xdr:colOff>9525</xdr:colOff>
                <xdr:row>147</xdr:row>
                <xdr:rowOff>66675</xdr:rowOff>
              </from>
              <to>
                <xdr:col>7</xdr:col>
                <xdr:colOff>333375</xdr:colOff>
                <xdr:row>148</xdr:row>
                <xdr:rowOff>114300</xdr:rowOff>
              </to>
            </anchor>
          </controlPr>
        </control>
      </mc:Choice>
      <mc:Fallback>
        <control shapeId="8373" r:id="rId344" name="OptionButton127"/>
      </mc:Fallback>
    </mc:AlternateContent>
    <mc:AlternateContent xmlns:mc="http://schemas.openxmlformats.org/markup-compatibility/2006">
      <mc:Choice Requires="x14">
        <control shapeId="8374" r:id="rId346" name="OptionButton128">
          <controlPr defaultSize="0" autoLine="0" linkedCell="Results!$G$429" r:id="rId347">
            <anchor moveWithCells="1">
              <from>
                <xdr:col>0</xdr:col>
                <xdr:colOff>9525</xdr:colOff>
                <xdr:row>147</xdr:row>
                <xdr:rowOff>9525</xdr:rowOff>
              </from>
              <to>
                <xdr:col>1</xdr:col>
                <xdr:colOff>0</xdr:colOff>
                <xdr:row>148</xdr:row>
                <xdr:rowOff>57150</xdr:rowOff>
              </to>
            </anchor>
          </controlPr>
        </control>
      </mc:Choice>
      <mc:Fallback>
        <control shapeId="8374" r:id="rId346" name="OptionButton128"/>
      </mc:Fallback>
    </mc:AlternateContent>
    <mc:AlternateContent xmlns:mc="http://schemas.openxmlformats.org/markup-compatibility/2006">
      <mc:Choice Requires="x14">
        <control shapeId="8375" r:id="rId348" name="OptionButton129">
          <controlPr defaultSize="0" autoLine="0" linkedCell="Results!$G$430" r:id="rId349">
            <anchor moveWithCells="1">
              <from>
                <xdr:col>1</xdr:col>
                <xdr:colOff>9525</xdr:colOff>
                <xdr:row>147</xdr:row>
                <xdr:rowOff>9525</xdr:rowOff>
              </from>
              <to>
                <xdr:col>2</xdr:col>
                <xdr:colOff>0</xdr:colOff>
                <xdr:row>148</xdr:row>
                <xdr:rowOff>57150</xdr:rowOff>
              </to>
            </anchor>
          </controlPr>
        </control>
      </mc:Choice>
      <mc:Fallback>
        <control shapeId="8375" r:id="rId348" name="OptionButton129"/>
      </mc:Fallback>
    </mc:AlternateContent>
    <mc:AlternateContent xmlns:mc="http://schemas.openxmlformats.org/markup-compatibility/2006">
      <mc:Choice Requires="x14">
        <control shapeId="8376" r:id="rId350" name="CheckBox49">
          <controlPr defaultSize="0" autoLine="0" linkedCell="Results!$G$405" r:id="rId351">
            <anchor moveWithCells="1">
              <from>
                <xdr:col>11</xdr:col>
                <xdr:colOff>9525</xdr:colOff>
                <xdr:row>113</xdr:row>
                <xdr:rowOff>9525</xdr:rowOff>
              </from>
              <to>
                <xdr:col>15</xdr:col>
                <xdr:colOff>495300</xdr:colOff>
                <xdr:row>114</xdr:row>
                <xdr:rowOff>57150</xdr:rowOff>
              </to>
            </anchor>
          </controlPr>
        </control>
      </mc:Choice>
      <mc:Fallback>
        <control shapeId="8376" r:id="rId350" name="CheckBox49"/>
      </mc:Fallback>
    </mc:AlternateContent>
    <mc:AlternateContent xmlns:mc="http://schemas.openxmlformats.org/markup-compatibility/2006">
      <mc:Choice Requires="x14">
        <control shapeId="8377" r:id="rId352" name="CheckBox50">
          <controlPr defaultSize="0" autoLine="0" linkedCell="Results!$G$406" r:id="rId353">
            <anchor moveWithCells="1">
              <from>
                <xdr:col>11</xdr:col>
                <xdr:colOff>9525</xdr:colOff>
                <xdr:row>114</xdr:row>
                <xdr:rowOff>28575</xdr:rowOff>
              </from>
              <to>
                <xdr:col>15</xdr:col>
                <xdr:colOff>495300</xdr:colOff>
                <xdr:row>115</xdr:row>
                <xdr:rowOff>76200</xdr:rowOff>
              </to>
            </anchor>
          </controlPr>
        </control>
      </mc:Choice>
      <mc:Fallback>
        <control shapeId="8377" r:id="rId352" name="CheckBox50"/>
      </mc:Fallback>
    </mc:AlternateContent>
    <mc:AlternateContent xmlns:mc="http://schemas.openxmlformats.org/markup-compatibility/2006">
      <mc:Choice Requires="x14">
        <control shapeId="8378" r:id="rId354" name="CheckBox51">
          <controlPr defaultSize="0" autoLine="0" linkedCell="Results!$G$407" r:id="rId355">
            <anchor moveWithCells="1">
              <from>
                <xdr:col>11</xdr:col>
                <xdr:colOff>9525</xdr:colOff>
                <xdr:row>115</xdr:row>
                <xdr:rowOff>47625</xdr:rowOff>
              </from>
              <to>
                <xdr:col>15</xdr:col>
                <xdr:colOff>495300</xdr:colOff>
                <xdr:row>116</xdr:row>
                <xdr:rowOff>95250</xdr:rowOff>
              </to>
            </anchor>
          </controlPr>
        </control>
      </mc:Choice>
      <mc:Fallback>
        <control shapeId="8378" r:id="rId354" name="CheckBox51"/>
      </mc:Fallback>
    </mc:AlternateContent>
    <mc:AlternateContent xmlns:mc="http://schemas.openxmlformats.org/markup-compatibility/2006">
      <mc:Choice Requires="x14">
        <control shapeId="8379" r:id="rId356" name="CheckBox52">
          <controlPr defaultSize="0" autoLine="0" linkedCell="Results!$G$408" r:id="rId357">
            <anchor moveWithCells="1">
              <from>
                <xdr:col>11</xdr:col>
                <xdr:colOff>9525</xdr:colOff>
                <xdr:row>118</xdr:row>
                <xdr:rowOff>9525</xdr:rowOff>
              </from>
              <to>
                <xdr:col>15</xdr:col>
                <xdr:colOff>495300</xdr:colOff>
                <xdr:row>119</xdr:row>
                <xdr:rowOff>57150</xdr:rowOff>
              </to>
            </anchor>
          </controlPr>
        </control>
      </mc:Choice>
      <mc:Fallback>
        <control shapeId="8379" r:id="rId356" name="CheckBox52"/>
      </mc:Fallback>
    </mc:AlternateContent>
    <mc:AlternateContent xmlns:mc="http://schemas.openxmlformats.org/markup-compatibility/2006">
      <mc:Choice Requires="x14">
        <control shapeId="8380" r:id="rId358" name="CheckBox53">
          <controlPr defaultSize="0" autoLine="0" linkedCell="Results!$G$409" r:id="rId359">
            <anchor moveWithCells="1">
              <from>
                <xdr:col>11</xdr:col>
                <xdr:colOff>9525</xdr:colOff>
                <xdr:row>119</xdr:row>
                <xdr:rowOff>28575</xdr:rowOff>
              </from>
              <to>
                <xdr:col>15</xdr:col>
                <xdr:colOff>495300</xdr:colOff>
                <xdr:row>120</xdr:row>
                <xdr:rowOff>76200</xdr:rowOff>
              </to>
            </anchor>
          </controlPr>
        </control>
      </mc:Choice>
      <mc:Fallback>
        <control shapeId="8380" r:id="rId358" name="CheckBox53"/>
      </mc:Fallback>
    </mc:AlternateContent>
    <mc:AlternateContent xmlns:mc="http://schemas.openxmlformats.org/markup-compatibility/2006">
      <mc:Choice Requires="x14">
        <control shapeId="8381" r:id="rId360" name="CheckBox54">
          <controlPr defaultSize="0" autoLine="0" linkedCell="Results!$G$410" r:id="rId361">
            <anchor moveWithCells="1">
              <from>
                <xdr:col>11</xdr:col>
                <xdr:colOff>9525</xdr:colOff>
                <xdr:row>120</xdr:row>
                <xdr:rowOff>47625</xdr:rowOff>
              </from>
              <to>
                <xdr:col>15</xdr:col>
                <xdr:colOff>495300</xdr:colOff>
                <xdr:row>121</xdr:row>
                <xdr:rowOff>95250</xdr:rowOff>
              </to>
            </anchor>
          </controlPr>
        </control>
      </mc:Choice>
      <mc:Fallback>
        <control shapeId="8381" r:id="rId360" name="CheckBox54"/>
      </mc:Fallback>
    </mc:AlternateContent>
    <mc:AlternateContent xmlns:mc="http://schemas.openxmlformats.org/markup-compatibility/2006">
      <mc:Choice Requires="x14">
        <control shapeId="8392" r:id="rId362" name="OptionButton99">
          <controlPr defaultSize="0" autoLine="0" autoPict="0" linkedCell="Results!$G$435" r:id="rId363">
            <anchor moveWithCells="1">
              <from>
                <xdr:col>5</xdr:col>
                <xdr:colOff>9525</xdr:colOff>
                <xdr:row>148</xdr:row>
                <xdr:rowOff>85725</xdr:rowOff>
              </from>
              <to>
                <xdr:col>8</xdr:col>
                <xdr:colOff>228600</xdr:colOff>
                <xdr:row>150</xdr:row>
                <xdr:rowOff>0</xdr:rowOff>
              </to>
            </anchor>
          </controlPr>
        </control>
      </mc:Choice>
      <mc:Fallback>
        <control shapeId="8392" r:id="rId362" name="OptionButton99"/>
      </mc:Fallback>
    </mc:AlternateContent>
    <mc:AlternateContent xmlns:mc="http://schemas.openxmlformats.org/markup-compatibility/2006">
      <mc:Choice Requires="x14">
        <control shapeId="8393" r:id="rId364" name="OptionButton112">
          <controlPr defaultSize="0" autoLine="0" linkedCell="Results!$G$390" r:id="rId365">
            <anchor moveWithCells="1">
              <from>
                <xdr:col>12</xdr:col>
                <xdr:colOff>9525</xdr:colOff>
                <xdr:row>96</xdr:row>
                <xdr:rowOff>28575</xdr:rowOff>
              </from>
              <to>
                <xdr:col>14</xdr:col>
                <xdr:colOff>342900</xdr:colOff>
                <xdr:row>97</xdr:row>
                <xdr:rowOff>76200</xdr:rowOff>
              </to>
            </anchor>
          </controlPr>
        </control>
      </mc:Choice>
      <mc:Fallback>
        <control shapeId="8393" r:id="rId364" name="OptionButton112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825F8-2053-41A2-8790-72B30BF51B4D}">
  <sheetPr codeName="Sheet7">
    <pageSetUpPr fitToPage="1"/>
  </sheetPr>
  <dimension ref="A1:Q195"/>
  <sheetViews>
    <sheetView showGridLines="0" zoomScaleNormal="100" workbookViewId="0">
      <selection activeCell="A14" sqref="A14"/>
    </sheetView>
  </sheetViews>
  <sheetFormatPr defaultColWidth="9.140625" defaultRowHeight="13.5" customHeight="1" x14ac:dyDescent="0.2"/>
  <cols>
    <col min="1" max="16" width="9.140625" style="1"/>
    <col min="17" max="17" width="10.28515625" style="1" customWidth="1"/>
    <col min="18" max="16384" width="9.140625" style="1"/>
  </cols>
  <sheetData>
    <row r="1" spans="1:17" ht="10.5" customHeight="1" x14ac:dyDescent="0.2">
      <c r="E1" s="37" t="s">
        <v>31</v>
      </c>
      <c r="F1" s="37"/>
      <c r="G1" s="37"/>
    </row>
    <row r="2" spans="1:17" ht="20.25" x14ac:dyDescent="0.3">
      <c r="E2" s="37"/>
      <c r="F2" s="37"/>
      <c r="G2" s="37"/>
      <c r="H2" s="36" t="s">
        <v>0</v>
      </c>
      <c r="I2" s="36"/>
      <c r="J2" s="36"/>
      <c r="K2" s="36"/>
      <c r="L2" s="36"/>
    </row>
    <row r="3" spans="1:17" ht="10.5" customHeight="1" x14ac:dyDescent="0.2">
      <c r="E3" s="37"/>
      <c r="F3" s="37"/>
      <c r="G3" s="37"/>
    </row>
    <row r="4" spans="1:17" ht="10.5" customHeight="1" x14ac:dyDescent="0.2">
      <c r="E4" s="37"/>
      <c r="F4" s="37"/>
      <c r="G4" s="37"/>
      <c r="H4" s="63" t="s">
        <v>474</v>
      </c>
      <c r="I4" s="63"/>
      <c r="J4" s="63"/>
      <c r="K4" s="63"/>
      <c r="L4" s="63"/>
    </row>
    <row r="5" spans="1:17" ht="10.5" customHeight="1" x14ac:dyDescent="0.2">
      <c r="E5" s="37"/>
      <c r="F5" s="37"/>
      <c r="G5" s="37"/>
      <c r="H5" s="63"/>
      <c r="I5" s="63"/>
      <c r="J5" s="63"/>
      <c r="K5" s="63"/>
      <c r="L5" s="63"/>
    </row>
    <row r="6" spans="1:17" ht="10.5" customHeight="1" x14ac:dyDescent="0.2">
      <c r="E6" s="37"/>
      <c r="F6" s="37"/>
      <c r="G6" s="37"/>
      <c r="H6" s="63"/>
      <c r="I6" s="63"/>
      <c r="J6" s="63"/>
      <c r="K6" s="63"/>
      <c r="L6" s="63"/>
    </row>
    <row r="7" spans="1:17" ht="10.5" customHeight="1" x14ac:dyDescent="0.2">
      <c r="D7" s="8" t="s">
        <v>24</v>
      </c>
      <c r="E7" s="9">
        <f>'RFQ Main - 1'!E7</f>
        <v>2.2000000000000002</v>
      </c>
      <c r="H7" s="63"/>
      <c r="I7" s="63"/>
      <c r="J7" s="63"/>
      <c r="K7" s="63"/>
      <c r="L7" s="63"/>
    </row>
    <row r="8" spans="1:17" ht="10.5" customHeight="1" x14ac:dyDescent="0.2">
      <c r="D8" s="8" t="s">
        <v>25</v>
      </c>
      <c r="E8" s="10">
        <f>'RFQ Main - 1'!E8</f>
        <v>45964</v>
      </c>
    </row>
    <row r="9" spans="1:17" ht="13.5" customHeight="1" x14ac:dyDescent="0.2">
      <c r="A9" s="3" t="s">
        <v>62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6" t="s">
        <v>385</v>
      </c>
    </row>
    <row r="10" spans="1:17" ht="13.5" customHeight="1" x14ac:dyDescent="0.25">
      <c r="A10" s="7" t="s">
        <v>64</v>
      </c>
      <c r="H10" s="7" t="s">
        <v>65</v>
      </c>
      <c r="K10" s="7" t="s">
        <v>66</v>
      </c>
      <c r="N10" s="7" t="s">
        <v>74</v>
      </c>
    </row>
    <row r="14" spans="1:17" ht="13.5" customHeight="1" x14ac:dyDescent="0.2">
      <c r="A14" s="11"/>
      <c r="B14" s="1" t="s">
        <v>68</v>
      </c>
    </row>
    <row r="16" spans="1:17" ht="13.5" customHeight="1" x14ac:dyDescent="0.2">
      <c r="A16" s="1" t="s">
        <v>73</v>
      </c>
      <c r="H16" s="1" t="s">
        <v>69</v>
      </c>
    </row>
    <row r="17" spans="1:17" ht="13.5" customHeight="1" x14ac:dyDescent="0.2">
      <c r="H17" s="1" t="s">
        <v>70</v>
      </c>
    </row>
    <row r="19" spans="1:17" ht="13.5" customHeight="1" x14ac:dyDescent="0.2">
      <c r="A19" s="3" t="s">
        <v>71</v>
      </c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6" t="s">
        <v>386</v>
      </c>
    </row>
    <row r="20" spans="1:17" ht="13.5" customHeight="1" x14ac:dyDescent="0.25">
      <c r="A20" s="7" t="s">
        <v>75</v>
      </c>
      <c r="H20" s="7" t="s">
        <v>76</v>
      </c>
      <c r="L20" s="7" t="s">
        <v>77</v>
      </c>
    </row>
    <row r="21" spans="1:17" ht="13.5" customHeight="1" x14ac:dyDescent="0.25">
      <c r="H21" s="7" t="s">
        <v>75</v>
      </c>
    </row>
    <row r="24" spans="1:17" ht="13.5" customHeight="1" x14ac:dyDescent="0.25">
      <c r="L24" s="7" t="s">
        <v>82</v>
      </c>
      <c r="O24" s="7" t="s">
        <v>83</v>
      </c>
    </row>
    <row r="27" spans="1:17" ht="13.5" customHeight="1" x14ac:dyDescent="0.25">
      <c r="H27" s="7" t="s">
        <v>79</v>
      </c>
    </row>
    <row r="29" spans="1:17" ht="13.5" customHeight="1" x14ac:dyDescent="0.25">
      <c r="L29" s="7" t="s">
        <v>67</v>
      </c>
    </row>
    <row r="30" spans="1:17" ht="13.5" customHeight="1" x14ac:dyDescent="0.25">
      <c r="A30" s="7" t="s">
        <v>81</v>
      </c>
      <c r="D30" s="1" t="s">
        <v>84</v>
      </c>
      <c r="F30" s="1" t="s">
        <v>163</v>
      </c>
    </row>
    <row r="31" spans="1:17" ht="13.5" customHeight="1" x14ac:dyDescent="0.2">
      <c r="D31" s="11"/>
    </row>
    <row r="32" spans="1:17" ht="13.5" customHeight="1" x14ac:dyDescent="0.2">
      <c r="D32" s="11"/>
    </row>
    <row r="34" spans="1:17" ht="13.5" customHeight="1" x14ac:dyDescent="0.2">
      <c r="A34" s="3" t="s">
        <v>85</v>
      </c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6" t="s">
        <v>387</v>
      </c>
    </row>
    <row r="35" spans="1:17" ht="13.5" customHeight="1" x14ac:dyDescent="0.25">
      <c r="A35" s="7" t="s">
        <v>87</v>
      </c>
      <c r="F35" s="7" t="s">
        <v>89</v>
      </c>
      <c r="J35" s="7" t="s">
        <v>90</v>
      </c>
      <c r="O35" s="7" t="s">
        <v>166</v>
      </c>
    </row>
    <row r="36" spans="1:17" ht="13.5" customHeight="1" x14ac:dyDescent="0.25">
      <c r="A36" s="7"/>
    </row>
    <row r="39" spans="1:17" ht="13.5" customHeight="1" x14ac:dyDescent="0.25">
      <c r="F39" s="7" t="s">
        <v>164</v>
      </c>
      <c r="J39" s="7" t="s">
        <v>165</v>
      </c>
      <c r="O39" s="7" t="s">
        <v>91</v>
      </c>
    </row>
    <row r="42" spans="1:17" ht="13.5" customHeight="1" x14ac:dyDescent="0.2">
      <c r="A42" s="32"/>
      <c r="B42" s="32"/>
      <c r="C42" s="1" t="s">
        <v>78</v>
      </c>
    </row>
    <row r="43" spans="1:17" ht="13.5" customHeight="1" x14ac:dyDescent="0.2">
      <c r="A43" s="59"/>
      <c r="B43" s="59"/>
      <c r="C43" s="1" t="s">
        <v>88</v>
      </c>
    </row>
    <row r="44" spans="1:17" ht="13.5" customHeight="1" x14ac:dyDescent="0.25">
      <c r="J44" s="7" t="s">
        <v>75</v>
      </c>
      <c r="O44" s="60" t="s">
        <v>93</v>
      </c>
      <c r="P44" s="60"/>
      <c r="Q44" s="60"/>
    </row>
    <row r="45" spans="1:17" ht="13.5" customHeight="1" x14ac:dyDescent="0.25">
      <c r="A45" s="7" t="s">
        <v>94</v>
      </c>
      <c r="F45" s="7" t="s">
        <v>92</v>
      </c>
      <c r="O45" s="60"/>
      <c r="P45" s="60"/>
      <c r="Q45" s="60"/>
    </row>
    <row r="47" spans="1:17" ht="13.5" customHeight="1" x14ac:dyDescent="0.2">
      <c r="A47" s="17"/>
      <c r="B47" s="17"/>
    </row>
    <row r="48" spans="1:17" ht="13.5" customHeight="1" x14ac:dyDescent="0.2">
      <c r="A48" s="17"/>
      <c r="B48" s="17"/>
    </row>
    <row r="49" spans="1:17" ht="13.5" customHeight="1" x14ac:dyDescent="0.25">
      <c r="A49" s="17"/>
      <c r="B49" s="17"/>
      <c r="F49" s="7" t="s">
        <v>99</v>
      </c>
    </row>
    <row r="50" spans="1:17" ht="13.5" customHeight="1" x14ac:dyDescent="0.2">
      <c r="A50" s="1" t="s">
        <v>98</v>
      </c>
    </row>
    <row r="51" spans="1:17" ht="13.5" customHeight="1" x14ac:dyDescent="0.2">
      <c r="A51" s="32"/>
      <c r="B51" s="32"/>
      <c r="C51" s="1" t="s">
        <v>95</v>
      </c>
    </row>
    <row r="52" spans="1:17" ht="13.5" customHeight="1" x14ac:dyDescent="0.2">
      <c r="A52" s="32"/>
      <c r="B52" s="32"/>
      <c r="C52" s="1" t="s">
        <v>96</v>
      </c>
    </row>
    <row r="53" spans="1:17" ht="13.5" customHeight="1" x14ac:dyDescent="0.2">
      <c r="A53" s="32"/>
      <c r="B53" s="32"/>
      <c r="C53" s="1" t="s">
        <v>97</v>
      </c>
      <c r="J53" s="11"/>
      <c r="K53" s="1" t="s">
        <v>100</v>
      </c>
    </row>
    <row r="54" spans="1:17" ht="13.5" customHeight="1" x14ac:dyDescent="0.2">
      <c r="J54" s="12"/>
      <c r="K54" s="1" t="s">
        <v>101</v>
      </c>
    </row>
    <row r="55" spans="1:17" ht="13.5" customHeight="1" x14ac:dyDescent="0.2">
      <c r="O55" s="5"/>
      <c r="P55" s="5"/>
      <c r="Q55" s="5"/>
    </row>
    <row r="56" spans="1:17" ht="13.5" customHeight="1" x14ac:dyDescent="0.2">
      <c r="A56" s="3" t="s">
        <v>102</v>
      </c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6" t="s">
        <v>388</v>
      </c>
    </row>
    <row r="57" spans="1:17" ht="13.5" customHeight="1" x14ac:dyDescent="0.25">
      <c r="A57" s="7" t="s">
        <v>104</v>
      </c>
      <c r="I57" s="7" t="s">
        <v>105</v>
      </c>
    </row>
    <row r="59" spans="1:17" ht="13.5" customHeight="1" x14ac:dyDescent="0.2">
      <c r="M59" s="4" t="s">
        <v>107</v>
      </c>
    </row>
    <row r="60" spans="1:17" ht="13.5" customHeight="1" x14ac:dyDescent="0.2">
      <c r="M60" s="11"/>
      <c r="N60" s="1" t="s">
        <v>167</v>
      </c>
    </row>
    <row r="61" spans="1:17" ht="13.5" customHeight="1" x14ac:dyDescent="0.2">
      <c r="M61" s="11"/>
      <c r="N61" s="1" t="s">
        <v>110</v>
      </c>
    </row>
    <row r="62" spans="1:17" ht="13.5" customHeight="1" x14ac:dyDescent="0.25">
      <c r="A62" s="60" t="s">
        <v>115</v>
      </c>
      <c r="B62" s="60"/>
      <c r="C62" s="60"/>
      <c r="I62" s="7" t="s">
        <v>106</v>
      </c>
      <c r="M62" s="11"/>
      <c r="N62" s="1" t="s">
        <v>108</v>
      </c>
    </row>
    <row r="63" spans="1:17" ht="13.5" customHeight="1" x14ac:dyDescent="0.2">
      <c r="A63" s="60"/>
      <c r="B63" s="60"/>
      <c r="C63" s="60"/>
      <c r="M63" s="11"/>
      <c r="N63" s="1" t="s">
        <v>109</v>
      </c>
    </row>
    <row r="64" spans="1:17" ht="13.5" customHeight="1" x14ac:dyDescent="0.2">
      <c r="A64" s="60"/>
      <c r="B64" s="60"/>
      <c r="C64" s="60"/>
    </row>
    <row r="65" spans="1:17" ht="13.5" customHeight="1" x14ac:dyDescent="0.2">
      <c r="A65" s="60"/>
      <c r="B65" s="60"/>
      <c r="C65" s="60"/>
    </row>
    <row r="67" spans="1:17" ht="13.5" customHeight="1" x14ac:dyDescent="0.25">
      <c r="A67" s="7" t="s">
        <v>111</v>
      </c>
      <c r="I67" s="7" t="s">
        <v>113</v>
      </c>
    </row>
    <row r="72" spans="1:17" ht="13.5" customHeight="1" x14ac:dyDescent="0.2">
      <c r="A72" s="3" t="s">
        <v>116</v>
      </c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6" t="s">
        <v>389</v>
      </c>
    </row>
    <row r="73" spans="1:17" ht="13.5" customHeight="1" x14ac:dyDescent="0.25">
      <c r="A73" s="7" t="s">
        <v>118</v>
      </c>
      <c r="E73" s="7" t="s">
        <v>119</v>
      </c>
    </row>
    <row r="74" spans="1:17" ht="13.5" customHeight="1" x14ac:dyDescent="0.25">
      <c r="A74" s="7" t="s">
        <v>19</v>
      </c>
      <c r="E74" s="7" t="s">
        <v>19</v>
      </c>
    </row>
    <row r="77" spans="1:17" ht="13.5" customHeight="1" x14ac:dyDescent="0.25">
      <c r="A77" s="7" t="s">
        <v>75</v>
      </c>
    </row>
    <row r="81" spans="1:17" ht="13.5" customHeight="1" x14ac:dyDescent="0.2">
      <c r="A81" s="3" t="s">
        <v>122</v>
      </c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6" t="s">
        <v>390</v>
      </c>
    </row>
    <row r="82" spans="1:17" ht="13.5" customHeight="1" x14ac:dyDescent="0.25">
      <c r="A82" s="7" t="s">
        <v>124</v>
      </c>
      <c r="G82" s="7" t="s">
        <v>126</v>
      </c>
      <c r="M82" s="7" t="s">
        <v>67</v>
      </c>
    </row>
    <row r="86" spans="1:17" ht="13.5" customHeight="1" x14ac:dyDescent="0.25">
      <c r="A86" s="7" t="s">
        <v>125</v>
      </c>
    </row>
    <row r="91" spans="1:17" ht="13.5" customHeight="1" x14ac:dyDescent="0.2">
      <c r="A91" s="3" t="s">
        <v>127</v>
      </c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6" t="s">
        <v>391</v>
      </c>
    </row>
    <row r="92" spans="1:17" ht="13.5" customHeight="1" x14ac:dyDescent="0.25">
      <c r="A92" s="7" t="s">
        <v>129</v>
      </c>
      <c r="G92" s="7" t="s">
        <v>130</v>
      </c>
      <c r="M92" s="7" t="s">
        <v>131</v>
      </c>
    </row>
    <row r="93" spans="1:17" ht="13.5" customHeight="1" x14ac:dyDescent="0.25">
      <c r="G93" s="7" t="s">
        <v>106</v>
      </c>
      <c r="M93" s="7" t="s">
        <v>106</v>
      </c>
    </row>
    <row r="99" spans="1:17" ht="13.5" customHeight="1" x14ac:dyDescent="0.25">
      <c r="G99" s="7" t="s">
        <v>132</v>
      </c>
      <c r="M99" s="7" t="s">
        <v>132</v>
      </c>
    </row>
    <row r="100" spans="1:17" ht="13.5" customHeight="1" x14ac:dyDescent="0.25">
      <c r="A100" s="7" t="s">
        <v>133</v>
      </c>
    </row>
    <row r="105" spans="1:17" ht="13.5" customHeight="1" x14ac:dyDescent="0.2">
      <c r="A105" s="3" t="s">
        <v>134</v>
      </c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6" t="s">
        <v>392</v>
      </c>
    </row>
    <row r="106" spans="1:17" ht="13.5" customHeight="1" x14ac:dyDescent="0.25">
      <c r="A106" s="7" t="s">
        <v>440</v>
      </c>
    </row>
    <row r="111" spans="1:17" ht="13.5" customHeight="1" x14ac:dyDescent="0.25">
      <c r="A111" s="7" t="s">
        <v>136</v>
      </c>
      <c r="G111" s="7" t="s">
        <v>137</v>
      </c>
      <c r="L111" s="7" t="s">
        <v>138</v>
      </c>
    </row>
    <row r="112" spans="1:17" ht="13.5" customHeight="1" x14ac:dyDescent="0.25">
      <c r="A112" s="7" t="s">
        <v>106</v>
      </c>
    </row>
    <row r="113" spans="1:17" ht="13.5" customHeight="1" x14ac:dyDescent="0.25">
      <c r="A113" s="7" t="s">
        <v>440</v>
      </c>
    </row>
    <row r="116" spans="1:17" ht="13.5" customHeight="1" x14ac:dyDescent="0.25">
      <c r="A116" s="7" t="s">
        <v>440</v>
      </c>
      <c r="L116" s="7" t="s">
        <v>139</v>
      </c>
    </row>
    <row r="121" spans="1:17" ht="13.5" customHeight="1" x14ac:dyDescent="0.25">
      <c r="A121" s="7" t="s">
        <v>140</v>
      </c>
    </row>
    <row r="122" spans="1:17" ht="13.5" customHeight="1" x14ac:dyDescent="0.2">
      <c r="A122" s="41"/>
      <c r="B122" s="42"/>
      <c r="C122" s="42"/>
      <c r="D122" s="42"/>
      <c r="E122" s="43"/>
    </row>
    <row r="123" spans="1:17" ht="13.5" customHeight="1" x14ac:dyDescent="0.2">
      <c r="A123" s="44"/>
      <c r="B123" s="45"/>
      <c r="C123" s="45"/>
      <c r="D123" s="45"/>
      <c r="E123" s="46"/>
    </row>
    <row r="124" spans="1:17" ht="13.5" customHeight="1" x14ac:dyDescent="0.2">
      <c r="A124" s="44"/>
      <c r="B124" s="45"/>
      <c r="C124" s="45"/>
      <c r="D124" s="45"/>
      <c r="E124" s="46"/>
    </row>
    <row r="125" spans="1:17" ht="13.5" customHeight="1" x14ac:dyDescent="0.2">
      <c r="A125" s="44"/>
      <c r="B125" s="45"/>
      <c r="C125" s="45"/>
      <c r="D125" s="45"/>
      <c r="E125" s="46"/>
    </row>
    <row r="126" spans="1:17" ht="13.5" customHeight="1" x14ac:dyDescent="0.2">
      <c r="A126" s="47"/>
      <c r="B126" s="48"/>
      <c r="C126" s="48"/>
      <c r="D126" s="48"/>
      <c r="E126" s="49"/>
    </row>
    <row r="128" spans="1:17" ht="13.5" customHeight="1" x14ac:dyDescent="0.2">
      <c r="A128" s="3" t="s">
        <v>384</v>
      </c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6" t="s">
        <v>393</v>
      </c>
    </row>
    <row r="129" spans="1:17" ht="13.5" customHeight="1" x14ac:dyDescent="0.25">
      <c r="A129" s="7" t="s">
        <v>383</v>
      </c>
      <c r="E129" s="7" t="s">
        <v>67</v>
      </c>
    </row>
    <row r="134" spans="1:17" ht="13.5" customHeight="1" x14ac:dyDescent="0.2">
      <c r="A134" s="3" t="s">
        <v>436</v>
      </c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6" t="s">
        <v>394</v>
      </c>
    </row>
    <row r="135" spans="1:17" ht="13.5" customHeight="1" x14ac:dyDescent="0.25">
      <c r="A135" s="7" t="s">
        <v>438</v>
      </c>
      <c r="F135" s="7" t="s">
        <v>439</v>
      </c>
      <c r="J135" s="7" t="s">
        <v>67</v>
      </c>
    </row>
    <row r="136" spans="1:17" ht="13.5" customHeight="1" x14ac:dyDescent="0.2">
      <c r="A136" s="11"/>
      <c r="B136" s="1" t="s">
        <v>80</v>
      </c>
    </row>
    <row r="137" spans="1:17" ht="13.5" customHeight="1" x14ac:dyDescent="0.2">
      <c r="A137" s="11"/>
      <c r="B137" s="1" t="s">
        <v>114</v>
      </c>
    </row>
    <row r="138" spans="1:17" ht="13.5" customHeight="1" x14ac:dyDescent="0.2">
      <c r="A138" s="11"/>
      <c r="B138" s="1" t="s">
        <v>121</v>
      </c>
    </row>
    <row r="143" spans="1:17" ht="13.5" customHeight="1" x14ac:dyDescent="0.2">
      <c r="A143" s="3" t="s">
        <v>168</v>
      </c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6" t="s">
        <v>395</v>
      </c>
    </row>
    <row r="145" spans="1:17" ht="13.5" customHeight="1" x14ac:dyDescent="0.2">
      <c r="A145" s="50"/>
      <c r="B145" s="51"/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2"/>
    </row>
    <row r="146" spans="1:17" ht="13.5" customHeight="1" x14ac:dyDescent="0.2">
      <c r="A146" s="53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5"/>
    </row>
    <row r="147" spans="1:17" ht="13.5" customHeight="1" x14ac:dyDescent="0.2">
      <c r="A147" s="53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5"/>
    </row>
    <row r="148" spans="1:17" ht="13.5" customHeight="1" x14ac:dyDescent="0.2">
      <c r="A148" s="53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5"/>
    </row>
    <row r="149" spans="1:17" ht="13.5" customHeight="1" x14ac:dyDescent="0.2">
      <c r="A149" s="53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5"/>
    </row>
    <row r="150" spans="1:17" ht="13.5" customHeight="1" x14ac:dyDescent="0.2">
      <c r="A150" s="53"/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5"/>
    </row>
    <row r="151" spans="1:17" ht="13.5" customHeight="1" x14ac:dyDescent="0.2">
      <c r="A151" s="53"/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5"/>
    </row>
    <row r="152" spans="1:17" ht="13.5" customHeight="1" x14ac:dyDescent="0.2">
      <c r="A152" s="56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8"/>
    </row>
    <row r="154" spans="1:17" ht="13.5" customHeight="1" x14ac:dyDescent="0.2">
      <c r="A154" s="3" t="s">
        <v>141</v>
      </c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6" t="s">
        <v>442</v>
      </c>
    </row>
    <row r="155" spans="1:17" ht="27" customHeight="1" thickBot="1" x14ac:dyDescent="0.25"/>
    <row r="156" spans="1:17" ht="30" customHeight="1" thickBot="1" x14ac:dyDescent="0.25">
      <c r="A156" s="13" t="s">
        <v>143</v>
      </c>
      <c r="B156" s="39" t="s">
        <v>144</v>
      </c>
      <c r="C156" s="39"/>
      <c r="D156" s="39" t="s">
        <v>145</v>
      </c>
      <c r="E156" s="39"/>
      <c r="F156" s="39" t="s">
        <v>146</v>
      </c>
      <c r="G156" s="39"/>
      <c r="H156" s="39" t="s">
        <v>147</v>
      </c>
      <c r="I156" s="39"/>
      <c r="J156" s="39"/>
      <c r="K156" s="39"/>
      <c r="L156" s="39"/>
      <c r="M156" s="39"/>
      <c r="N156" s="14" t="s">
        <v>148</v>
      </c>
      <c r="O156" s="22" t="s">
        <v>483</v>
      </c>
      <c r="P156" s="39" t="s">
        <v>134</v>
      </c>
      <c r="Q156" s="40"/>
    </row>
    <row r="157" spans="1:17" ht="27" customHeight="1" x14ac:dyDescent="0.2">
      <c r="A157" s="18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18"/>
      <c r="O157" s="18"/>
      <c r="P157" s="38"/>
      <c r="Q157" s="38"/>
    </row>
    <row r="158" spans="1:17" ht="27" customHeight="1" x14ac:dyDescent="0.2">
      <c r="A158" s="19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19"/>
      <c r="O158" s="19"/>
      <c r="P158" s="34"/>
      <c r="Q158" s="34"/>
    </row>
    <row r="159" spans="1:17" ht="27" customHeight="1" x14ac:dyDescent="0.2">
      <c r="A159" s="19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19"/>
      <c r="O159" s="19"/>
      <c r="P159" s="34"/>
      <c r="Q159" s="34"/>
    </row>
    <row r="160" spans="1:17" ht="27" customHeight="1" x14ac:dyDescent="0.2">
      <c r="A160" s="19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19"/>
      <c r="O160" s="19"/>
      <c r="P160" s="34"/>
      <c r="Q160" s="34"/>
    </row>
    <row r="161" spans="1:17" ht="27" customHeight="1" x14ac:dyDescent="0.2">
      <c r="A161" s="19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19"/>
      <c r="O161" s="19"/>
      <c r="P161" s="34"/>
      <c r="Q161" s="34"/>
    </row>
    <row r="162" spans="1:17" ht="27" customHeight="1" x14ac:dyDescent="0.2">
      <c r="A162" s="19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19"/>
      <c r="O162" s="19"/>
      <c r="P162" s="34"/>
      <c r="Q162" s="34"/>
    </row>
    <row r="163" spans="1:17" ht="27" customHeight="1" x14ac:dyDescent="0.2">
      <c r="A163" s="19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19"/>
      <c r="O163" s="19"/>
      <c r="P163" s="34"/>
      <c r="Q163" s="34"/>
    </row>
    <row r="164" spans="1:17" ht="27" customHeight="1" x14ac:dyDescent="0.2">
      <c r="A164" s="19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19"/>
      <c r="O164" s="19"/>
      <c r="P164" s="34"/>
      <c r="Q164" s="34"/>
    </row>
    <row r="165" spans="1:17" ht="27" customHeight="1" x14ac:dyDescent="0.2">
      <c r="A165" s="19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19"/>
      <c r="O165" s="19"/>
      <c r="P165" s="34"/>
      <c r="Q165" s="34"/>
    </row>
    <row r="166" spans="1:17" ht="27" customHeight="1" x14ac:dyDescent="0.2">
      <c r="A166" s="19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19"/>
      <c r="O166" s="19"/>
      <c r="P166" s="34"/>
      <c r="Q166" s="34"/>
    </row>
    <row r="167" spans="1:17" ht="27" customHeight="1" x14ac:dyDescent="0.2">
      <c r="A167" s="19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19"/>
      <c r="O167" s="19"/>
      <c r="P167" s="34"/>
      <c r="Q167" s="34"/>
    </row>
    <row r="168" spans="1:17" ht="27" customHeight="1" x14ac:dyDescent="0.2">
      <c r="A168" s="19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19"/>
      <c r="O168" s="19"/>
      <c r="P168" s="34"/>
      <c r="Q168" s="34"/>
    </row>
    <row r="169" spans="1:17" ht="27" customHeight="1" x14ac:dyDescent="0.2">
      <c r="A169" s="19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19"/>
      <c r="O169" s="19"/>
      <c r="P169" s="34"/>
      <c r="Q169" s="34"/>
    </row>
    <row r="170" spans="1:17" ht="27" customHeight="1" x14ac:dyDescent="0.2">
      <c r="A170" s="19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19"/>
      <c r="O170" s="19"/>
      <c r="P170" s="34"/>
      <c r="Q170" s="34"/>
    </row>
    <row r="171" spans="1:17" ht="27" customHeight="1" x14ac:dyDescent="0.2">
      <c r="A171" s="19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19"/>
      <c r="O171" s="19"/>
      <c r="P171" s="34"/>
      <c r="Q171" s="34"/>
    </row>
    <row r="172" spans="1:17" ht="27" customHeight="1" x14ac:dyDescent="0.2">
      <c r="A172" s="19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19"/>
      <c r="O172" s="19"/>
      <c r="P172" s="34"/>
      <c r="Q172" s="34"/>
    </row>
    <row r="173" spans="1:17" ht="27" customHeight="1" x14ac:dyDescent="0.2">
      <c r="A173" s="19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19"/>
      <c r="O173" s="19"/>
      <c r="P173" s="34"/>
      <c r="Q173" s="34"/>
    </row>
    <row r="174" spans="1:17" ht="27" customHeight="1" x14ac:dyDescent="0.2">
      <c r="A174" s="19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19"/>
      <c r="O174" s="19"/>
      <c r="P174" s="34"/>
      <c r="Q174" s="34"/>
    </row>
    <row r="175" spans="1:17" ht="27" customHeight="1" x14ac:dyDescent="0.2">
      <c r="A175" s="19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19"/>
      <c r="O175" s="19"/>
      <c r="P175" s="34"/>
      <c r="Q175" s="34"/>
    </row>
    <row r="176" spans="1:17" ht="27" customHeight="1" x14ac:dyDescent="0.2">
      <c r="A176" s="19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19"/>
      <c r="O176" s="19"/>
      <c r="P176" s="34"/>
      <c r="Q176" s="34"/>
    </row>
    <row r="177" spans="1:17" ht="27" customHeight="1" x14ac:dyDescent="0.2">
      <c r="A177" s="19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19"/>
      <c r="O177" s="19"/>
      <c r="P177" s="34"/>
      <c r="Q177" s="34"/>
    </row>
    <row r="178" spans="1:17" ht="27" customHeight="1" x14ac:dyDescent="0.2">
      <c r="A178" s="19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19"/>
      <c r="O178" s="19"/>
      <c r="P178" s="34"/>
      <c r="Q178" s="34"/>
    </row>
    <row r="179" spans="1:17" ht="27" customHeight="1" x14ac:dyDescent="0.2">
      <c r="A179" s="19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19"/>
      <c r="O179" s="19"/>
      <c r="P179" s="34"/>
      <c r="Q179" s="34"/>
    </row>
    <row r="180" spans="1:17" ht="27" customHeight="1" x14ac:dyDescent="0.2">
      <c r="A180" s="19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19"/>
      <c r="O180" s="19"/>
      <c r="P180" s="34"/>
      <c r="Q180" s="34"/>
    </row>
    <row r="181" spans="1:17" ht="27" customHeight="1" x14ac:dyDescent="0.2">
      <c r="A181" s="19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19"/>
      <c r="O181" s="19"/>
      <c r="P181" s="34"/>
      <c r="Q181" s="34"/>
    </row>
    <row r="182" spans="1:17" ht="27" customHeight="1" x14ac:dyDescent="0.2">
      <c r="A182" s="19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19"/>
      <c r="O182" s="19"/>
      <c r="P182" s="34"/>
      <c r="Q182" s="34"/>
    </row>
    <row r="183" spans="1:17" ht="27" customHeight="1" x14ac:dyDescent="0.2">
      <c r="A183" s="19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19"/>
      <c r="O183" s="19"/>
      <c r="P183" s="34"/>
      <c r="Q183" s="34"/>
    </row>
    <row r="184" spans="1:17" ht="27" customHeight="1" x14ac:dyDescent="0.2">
      <c r="A184" s="19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19"/>
      <c r="O184" s="19"/>
      <c r="P184" s="34"/>
      <c r="Q184" s="34"/>
    </row>
    <row r="185" spans="1:17" ht="27" customHeight="1" x14ac:dyDescent="0.2">
      <c r="A185" s="19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19"/>
      <c r="O185" s="19"/>
      <c r="P185" s="34"/>
      <c r="Q185" s="34"/>
    </row>
    <row r="186" spans="1:17" ht="27" customHeight="1" x14ac:dyDescent="0.2">
      <c r="A186" s="19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19"/>
      <c r="O186" s="19"/>
      <c r="P186" s="34"/>
      <c r="Q186" s="34"/>
    </row>
    <row r="187" spans="1:17" ht="27" customHeight="1" x14ac:dyDescent="0.2">
      <c r="A187" s="19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19"/>
      <c r="O187" s="19"/>
      <c r="P187" s="34"/>
      <c r="Q187" s="34"/>
    </row>
    <row r="188" spans="1:17" ht="27" customHeight="1" x14ac:dyDescent="0.2">
      <c r="A188" s="19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19"/>
      <c r="O188" s="19"/>
      <c r="P188" s="34"/>
      <c r="Q188" s="34"/>
    </row>
    <row r="189" spans="1:17" ht="27" customHeight="1" x14ac:dyDescent="0.2">
      <c r="A189" s="19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19"/>
      <c r="O189" s="19"/>
      <c r="P189" s="34"/>
      <c r="Q189" s="34"/>
    </row>
    <row r="190" spans="1:17" ht="27" customHeight="1" x14ac:dyDescent="0.2">
      <c r="A190" s="19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19"/>
      <c r="O190" s="19"/>
      <c r="P190" s="34"/>
      <c r="Q190" s="34"/>
    </row>
    <row r="191" spans="1:17" ht="27" customHeight="1" x14ac:dyDescent="0.2">
      <c r="A191" s="19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19"/>
      <c r="O191" s="19"/>
      <c r="P191" s="34"/>
      <c r="Q191" s="34"/>
    </row>
    <row r="192" spans="1:17" ht="27" customHeight="1" x14ac:dyDescent="0.2">
      <c r="A192" s="19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19"/>
      <c r="O192" s="19"/>
      <c r="P192" s="34"/>
      <c r="Q192" s="34"/>
    </row>
    <row r="193" spans="1:17" ht="27" customHeight="1" x14ac:dyDescent="0.2">
      <c r="A193" s="19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19"/>
      <c r="O193" s="19"/>
      <c r="P193" s="34"/>
      <c r="Q193" s="34"/>
    </row>
    <row r="194" spans="1:17" ht="27" customHeight="1" x14ac:dyDescent="0.2">
      <c r="A194" s="19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19"/>
      <c r="O194" s="19"/>
      <c r="P194" s="34"/>
      <c r="Q194" s="34"/>
    </row>
    <row r="195" spans="1:17" ht="27" customHeight="1" x14ac:dyDescent="0.2">
      <c r="A195" s="19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19"/>
      <c r="O195" s="19"/>
      <c r="P195" s="34"/>
      <c r="Q195" s="34"/>
    </row>
  </sheetData>
  <sheetProtection sheet="1" objects="1" scenarios="1" selectLockedCells="1"/>
  <mergeCells count="212">
    <mergeCell ref="E1:G6"/>
    <mergeCell ref="H2:L2"/>
    <mergeCell ref="A42:B42"/>
    <mergeCell ref="A43:B43"/>
    <mergeCell ref="O44:Q45"/>
    <mergeCell ref="A145:Q152"/>
    <mergeCell ref="B156:C156"/>
    <mergeCell ref="D156:E156"/>
    <mergeCell ref="F156:G156"/>
    <mergeCell ref="H156:M156"/>
    <mergeCell ref="P156:Q156"/>
    <mergeCell ref="A51:B51"/>
    <mergeCell ref="A52:B52"/>
    <mergeCell ref="A53:B53"/>
    <mergeCell ref="A62:C65"/>
    <mergeCell ref="A122:E126"/>
    <mergeCell ref="H4:L7"/>
    <mergeCell ref="B157:C157"/>
    <mergeCell ref="D157:E157"/>
    <mergeCell ref="F157:G157"/>
    <mergeCell ref="H157:M157"/>
    <mergeCell ref="P157:Q157"/>
    <mergeCell ref="B158:C158"/>
    <mergeCell ref="D158:E158"/>
    <mergeCell ref="F158:G158"/>
    <mergeCell ref="H158:M158"/>
    <mergeCell ref="P158:Q158"/>
    <mergeCell ref="B159:C159"/>
    <mergeCell ref="D159:E159"/>
    <mergeCell ref="F159:G159"/>
    <mergeCell ref="H159:M159"/>
    <mergeCell ref="P159:Q159"/>
    <mergeCell ref="B160:C160"/>
    <mergeCell ref="D160:E160"/>
    <mergeCell ref="F160:G160"/>
    <mergeCell ref="H160:M160"/>
    <mergeCell ref="P160:Q160"/>
    <mergeCell ref="B161:C161"/>
    <mergeCell ref="D161:E161"/>
    <mergeCell ref="F161:G161"/>
    <mergeCell ref="H161:M161"/>
    <mergeCell ref="P161:Q161"/>
    <mergeCell ref="B162:C162"/>
    <mergeCell ref="D162:E162"/>
    <mergeCell ref="F162:G162"/>
    <mergeCell ref="H162:M162"/>
    <mergeCell ref="P162:Q162"/>
    <mergeCell ref="B163:C163"/>
    <mergeCell ref="D163:E163"/>
    <mergeCell ref="F163:G163"/>
    <mergeCell ref="H163:M163"/>
    <mergeCell ref="P163:Q163"/>
    <mergeCell ref="B164:C164"/>
    <mergeCell ref="D164:E164"/>
    <mergeCell ref="F164:G164"/>
    <mergeCell ref="H164:M164"/>
    <mergeCell ref="P164:Q164"/>
    <mergeCell ref="B165:C165"/>
    <mergeCell ref="D165:E165"/>
    <mergeCell ref="F165:G165"/>
    <mergeCell ref="H165:M165"/>
    <mergeCell ref="P165:Q165"/>
    <mergeCell ref="B166:C166"/>
    <mergeCell ref="D166:E166"/>
    <mergeCell ref="F166:G166"/>
    <mergeCell ref="H166:M166"/>
    <mergeCell ref="P166:Q166"/>
    <mergeCell ref="B167:C167"/>
    <mergeCell ref="D167:E167"/>
    <mergeCell ref="F167:G167"/>
    <mergeCell ref="H167:M167"/>
    <mergeCell ref="P167:Q167"/>
    <mergeCell ref="B168:C168"/>
    <mergeCell ref="D168:E168"/>
    <mergeCell ref="F168:G168"/>
    <mergeCell ref="H168:M168"/>
    <mergeCell ref="P168:Q168"/>
    <mergeCell ref="B169:C169"/>
    <mergeCell ref="D169:E169"/>
    <mergeCell ref="F169:G169"/>
    <mergeCell ref="H169:M169"/>
    <mergeCell ref="P169:Q169"/>
    <mergeCell ref="B170:C170"/>
    <mergeCell ref="D170:E170"/>
    <mergeCell ref="F170:G170"/>
    <mergeCell ref="H170:M170"/>
    <mergeCell ref="P170:Q170"/>
    <mergeCell ref="B171:C171"/>
    <mergeCell ref="D171:E171"/>
    <mergeCell ref="F171:G171"/>
    <mergeCell ref="H171:M171"/>
    <mergeCell ref="P171:Q171"/>
    <mergeCell ref="B172:C172"/>
    <mergeCell ref="D172:E172"/>
    <mergeCell ref="F172:G172"/>
    <mergeCell ref="H172:M172"/>
    <mergeCell ref="P172:Q172"/>
    <mergeCell ref="B173:C173"/>
    <mergeCell ref="D173:E173"/>
    <mergeCell ref="F173:G173"/>
    <mergeCell ref="H173:M173"/>
    <mergeCell ref="P173:Q173"/>
    <mergeCell ref="B174:C174"/>
    <mergeCell ref="D174:E174"/>
    <mergeCell ref="F174:G174"/>
    <mergeCell ref="H174:M174"/>
    <mergeCell ref="P174:Q174"/>
    <mergeCell ref="B175:C175"/>
    <mergeCell ref="D175:E175"/>
    <mergeCell ref="F175:G175"/>
    <mergeCell ref="H175:M175"/>
    <mergeCell ref="P175:Q175"/>
    <mergeCell ref="B176:C176"/>
    <mergeCell ref="D176:E176"/>
    <mergeCell ref="F176:G176"/>
    <mergeCell ref="H176:M176"/>
    <mergeCell ref="P176:Q176"/>
    <mergeCell ref="B177:C177"/>
    <mergeCell ref="D177:E177"/>
    <mergeCell ref="F177:G177"/>
    <mergeCell ref="H177:M177"/>
    <mergeCell ref="P177:Q177"/>
    <mergeCell ref="B178:C178"/>
    <mergeCell ref="D178:E178"/>
    <mergeCell ref="F178:G178"/>
    <mergeCell ref="H178:M178"/>
    <mergeCell ref="P178:Q178"/>
    <mergeCell ref="B179:C179"/>
    <mergeCell ref="D179:E179"/>
    <mergeCell ref="F179:G179"/>
    <mergeCell ref="H179:M179"/>
    <mergeCell ref="P179:Q179"/>
    <mergeCell ref="B180:C180"/>
    <mergeCell ref="D180:E180"/>
    <mergeCell ref="F180:G180"/>
    <mergeCell ref="H180:M180"/>
    <mergeCell ref="P180:Q180"/>
    <mergeCell ref="B181:C181"/>
    <mergeCell ref="D181:E181"/>
    <mergeCell ref="F181:G181"/>
    <mergeCell ref="H181:M181"/>
    <mergeCell ref="P181:Q181"/>
    <mergeCell ref="B182:C182"/>
    <mergeCell ref="D182:E182"/>
    <mergeCell ref="F182:G182"/>
    <mergeCell ref="H182:M182"/>
    <mergeCell ref="P182:Q182"/>
    <mergeCell ref="B183:C183"/>
    <mergeCell ref="D183:E183"/>
    <mergeCell ref="F183:G183"/>
    <mergeCell ref="H183:M183"/>
    <mergeCell ref="P183:Q183"/>
    <mergeCell ref="B184:C184"/>
    <mergeCell ref="D184:E184"/>
    <mergeCell ref="F184:G184"/>
    <mergeCell ref="H184:M184"/>
    <mergeCell ref="P184:Q184"/>
    <mergeCell ref="B185:C185"/>
    <mergeCell ref="D185:E185"/>
    <mergeCell ref="F185:G185"/>
    <mergeCell ref="H185:M185"/>
    <mergeCell ref="P185:Q185"/>
    <mergeCell ref="B186:C186"/>
    <mergeCell ref="D186:E186"/>
    <mergeCell ref="F186:G186"/>
    <mergeCell ref="H186:M186"/>
    <mergeCell ref="P186:Q186"/>
    <mergeCell ref="B187:C187"/>
    <mergeCell ref="D187:E187"/>
    <mergeCell ref="F187:G187"/>
    <mergeCell ref="H187:M187"/>
    <mergeCell ref="P187:Q187"/>
    <mergeCell ref="B188:C188"/>
    <mergeCell ref="D188:E188"/>
    <mergeCell ref="F188:G188"/>
    <mergeCell ref="H188:M188"/>
    <mergeCell ref="P188:Q188"/>
    <mergeCell ref="B189:C189"/>
    <mergeCell ref="D189:E189"/>
    <mergeCell ref="F189:G189"/>
    <mergeCell ref="H189:M189"/>
    <mergeCell ref="P189:Q189"/>
    <mergeCell ref="B190:C190"/>
    <mergeCell ref="D190:E190"/>
    <mergeCell ref="F190:G190"/>
    <mergeCell ref="H190:M190"/>
    <mergeCell ref="P190:Q190"/>
    <mergeCell ref="B191:C191"/>
    <mergeCell ref="D191:E191"/>
    <mergeCell ref="F191:G191"/>
    <mergeCell ref="H191:M191"/>
    <mergeCell ref="P191:Q191"/>
    <mergeCell ref="B192:C192"/>
    <mergeCell ref="D192:E192"/>
    <mergeCell ref="F192:G192"/>
    <mergeCell ref="H192:M192"/>
    <mergeCell ref="P192:Q192"/>
    <mergeCell ref="B195:C195"/>
    <mergeCell ref="D195:E195"/>
    <mergeCell ref="F195:G195"/>
    <mergeCell ref="H195:M195"/>
    <mergeCell ref="P195:Q195"/>
    <mergeCell ref="B193:C193"/>
    <mergeCell ref="D193:E193"/>
    <mergeCell ref="F193:G193"/>
    <mergeCell ref="H193:M193"/>
    <mergeCell ref="P193:Q193"/>
    <mergeCell ref="B194:C194"/>
    <mergeCell ref="D194:E194"/>
    <mergeCell ref="F194:G194"/>
    <mergeCell ref="H194:M194"/>
    <mergeCell ref="P194:Q194"/>
  </mergeCells>
  <dataValidations count="3">
    <dataValidation type="whole" operator="greaterThan" allowBlank="1" showInputMessage="1" showErrorMessage="1" sqref="A14" xr:uid="{43A38350-E49B-4BE9-9957-33F37EF136B5}">
      <formula1>0</formula1>
    </dataValidation>
    <dataValidation type="decimal" operator="greaterThan" allowBlank="1" showInputMessage="1" showErrorMessage="1" sqref="D31:D32 G30:G31 E30:E31 A137:A138 E79" xr:uid="{E5E73C9C-EBFE-4629-B764-FD4EF1585ED6}">
      <formula1>0</formula1>
    </dataValidation>
    <dataValidation type="whole" operator="greaterThan" allowBlank="1" showInputMessage="1" showErrorMessage="1" errorTitle="Whole Numbers Only" error="Please enter a whole number greater than 0." sqref="M60:M63 A47:B49 A51:B53 J53:J54" xr:uid="{ED835173-D99A-4A78-8299-5C32BEF177CB}">
      <formula1>0</formula1>
    </dataValidation>
  </dataValidations>
  <printOptions horizontalCentered="1"/>
  <pageMargins left="0.25" right="0.25" top="0.25" bottom="0.25" header="0.3" footer="0.3"/>
  <pageSetup scale="64" fitToHeight="0" orientation="portrait" verticalDpi="0" r:id="rId1"/>
  <rowBreaks count="2" manualBreakCount="2">
    <brk id="71" max="16383" man="1"/>
    <brk id="153" max="16383" man="1"/>
  </rowBreaks>
  <drawing r:id="rId2"/>
  <legacyDrawing r:id="rId3"/>
  <controls>
    <mc:AlternateContent xmlns:mc="http://schemas.openxmlformats.org/markup-compatibility/2006">
      <mc:Choice Requires="x14">
        <control shapeId="12468" r:id="rId4" name="CheckBox38">
          <controlPr defaultSize="0" autoLine="0" r:id="rId5">
            <anchor moveWithCells="1">
              <from>
                <xdr:col>0</xdr:col>
                <xdr:colOff>9525</xdr:colOff>
                <xdr:row>108</xdr:row>
                <xdr:rowOff>47625</xdr:rowOff>
              </from>
              <to>
                <xdr:col>2</xdr:col>
                <xdr:colOff>0</xdr:colOff>
                <xdr:row>109</xdr:row>
                <xdr:rowOff>95250</xdr:rowOff>
              </to>
            </anchor>
          </controlPr>
        </control>
      </mc:Choice>
      <mc:Fallback>
        <control shapeId="12468" r:id="rId4" name="CheckBox38"/>
      </mc:Fallback>
    </mc:AlternateContent>
    <mc:AlternateContent xmlns:mc="http://schemas.openxmlformats.org/markup-compatibility/2006">
      <mc:Choice Requires="x14">
        <control shapeId="12467" r:id="rId6" name="CheckBox31">
          <controlPr defaultSize="0" autoLine="0" r:id="rId7">
            <anchor moveWithCells="1">
              <from>
                <xdr:col>0</xdr:col>
                <xdr:colOff>9525</xdr:colOff>
                <xdr:row>107</xdr:row>
                <xdr:rowOff>28575</xdr:rowOff>
              </from>
              <to>
                <xdr:col>2</xdr:col>
                <xdr:colOff>0</xdr:colOff>
                <xdr:row>108</xdr:row>
                <xdr:rowOff>76200</xdr:rowOff>
              </to>
            </anchor>
          </controlPr>
        </control>
      </mc:Choice>
      <mc:Fallback>
        <control shapeId="12467" r:id="rId6" name="CheckBox31"/>
      </mc:Fallback>
    </mc:AlternateContent>
    <mc:AlternateContent xmlns:mc="http://schemas.openxmlformats.org/markup-compatibility/2006">
      <mc:Choice Requires="x14">
        <control shapeId="12466" r:id="rId8" name="CheckBox29">
          <controlPr defaultSize="0" autoLine="0" r:id="rId9">
            <anchor moveWithCells="1">
              <from>
                <xdr:col>0</xdr:col>
                <xdr:colOff>9525</xdr:colOff>
                <xdr:row>106</xdr:row>
                <xdr:rowOff>9525</xdr:rowOff>
              </from>
              <to>
                <xdr:col>2</xdr:col>
                <xdr:colOff>0</xdr:colOff>
                <xdr:row>107</xdr:row>
                <xdr:rowOff>57150</xdr:rowOff>
              </to>
            </anchor>
          </controlPr>
        </control>
      </mc:Choice>
      <mc:Fallback>
        <control shapeId="12466" r:id="rId8" name="CheckBox29"/>
      </mc:Fallback>
    </mc:AlternateContent>
    <mc:AlternateContent xmlns:mc="http://schemas.openxmlformats.org/markup-compatibility/2006">
      <mc:Choice Requires="x14">
        <control shapeId="12464" r:id="rId10" name="CheckBox37">
          <controlPr defaultSize="0" autoLine="0" r:id="rId11">
            <anchor moveWithCells="1">
              <from>
                <xdr:col>6</xdr:col>
                <xdr:colOff>9525</xdr:colOff>
                <xdr:row>102</xdr:row>
                <xdr:rowOff>104775</xdr:rowOff>
              </from>
              <to>
                <xdr:col>10</xdr:col>
                <xdr:colOff>314325</xdr:colOff>
                <xdr:row>103</xdr:row>
                <xdr:rowOff>152400</xdr:rowOff>
              </to>
            </anchor>
          </controlPr>
        </control>
      </mc:Choice>
      <mc:Fallback>
        <control shapeId="12464" r:id="rId10" name="CheckBox37"/>
      </mc:Fallback>
    </mc:AlternateContent>
    <mc:AlternateContent xmlns:mc="http://schemas.openxmlformats.org/markup-compatibility/2006">
      <mc:Choice Requires="x14">
        <control shapeId="12463" r:id="rId12" name="OptionButton90">
          <controlPr defaultSize="0" autoLine="0" r:id="rId13">
            <anchor moveWithCells="1">
              <from>
                <xdr:col>0</xdr:col>
                <xdr:colOff>9525</xdr:colOff>
                <xdr:row>113</xdr:row>
                <xdr:rowOff>28575</xdr:rowOff>
              </from>
              <to>
                <xdr:col>5</xdr:col>
                <xdr:colOff>161925</xdr:colOff>
                <xdr:row>114</xdr:row>
                <xdr:rowOff>76200</xdr:rowOff>
              </to>
            </anchor>
          </controlPr>
        </control>
      </mc:Choice>
      <mc:Fallback>
        <control shapeId="12463" r:id="rId12" name="OptionButton90"/>
      </mc:Fallback>
    </mc:AlternateContent>
    <mc:AlternateContent xmlns:mc="http://schemas.openxmlformats.org/markup-compatibility/2006">
      <mc:Choice Requires="x14">
        <control shapeId="12462" r:id="rId14" name="OptionButton89">
          <controlPr defaultSize="0" autoLine="0" r:id="rId15">
            <anchor moveWithCells="1">
              <from>
                <xdr:col>0</xdr:col>
                <xdr:colOff>9525</xdr:colOff>
                <xdr:row>112</xdr:row>
                <xdr:rowOff>9525</xdr:rowOff>
              </from>
              <to>
                <xdr:col>5</xdr:col>
                <xdr:colOff>161925</xdr:colOff>
                <xdr:row>113</xdr:row>
                <xdr:rowOff>57150</xdr:rowOff>
              </to>
            </anchor>
          </controlPr>
        </control>
      </mc:Choice>
      <mc:Fallback>
        <control shapeId="12462" r:id="rId14" name="OptionButton89"/>
      </mc:Fallback>
    </mc:AlternateContent>
    <mc:AlternateContent xmlns:mc="http://schemas.openxmlformats.org/markup-compatibility/2006">
      <mc:Choice Requires="x14">
        <control shapeId="12461" r:id="rId16" name="OptionButton93">
          <controlPr defaultSize="0" autoLine="0" r:id="rId17">
            <anchor moveWithCells="1">
              <from>
                <xdr:col>0</xdr:col>
                <xdr:colOff>9525</xdr:colOff>
                <xdr:row>118</xdr:row>
                <xdr:rowOff>47625</xdr:rowOff>
              </from>
              <to>
                <xdr:col>5</xdr:col>
                <xdr:colOff>161925</xdr:colOff>
                <xdr:row>119</xdr:row>
                <xdr:rowOff>95250</xdr:rowOff>
              </to>
            </anchor>
          </controlPr>
        </control>
      </mc:Choice>
      <mc:Fallback>
        <control shapeId="12461" r:id="rId16" name="OptionButton93"/>
      </mc:Fallback>
    </mc:AlternateContent>
    <mc:AlternateContent xmlns:mc="http://schemas.openxmlformats.org/markup-compatibility/2006">
      <mc:Choice Requires="x14">
        <control shapeId="12460" r:id="rId18" name="OptionButton92">
          <controlPr defaultSize="0" autoLine="0" r:id="rId19">
            <anchor moveWithCells="1">
              <from>
                <xdr:col>0</xdr:col>
                <xdr:colOff>9525</xdr:colOff>
                <xdr:row>117</xdr:row>
                <xdr:rowOff>28575</xdr:rowOff>
              </from>
              <to>
                <xdr:col>5</xdr:col>
                <xdr:colOff>161925</xdr:colOff>
                <xdr:row>118</xdr:row>
                <xdr:rowOff>76200</xdr:rowOff>
              </to>
            </anchor>
          </controlPr>
        </control>
      </mc:Choice>
      <mc:Fallback>
        <control shapeId="12460" r:id="rId18" name="OptionButton92"/>
      </mc:Fallback>
    </mc:AlternateContent>
    <mc:AlternateContent xmlns:mc="http://schemas.openxmlformats.org/markup-compatibility/2006">
      <mc:Choice Requires="x14">
        <control shapeId="12459" r:id="rId20" name="OptionButton91">
          <controlPr defaultSize="0" autoLine="0" r:id="rId21">
            <anchor moveWithCells="1">
              <from>
                <xdr:col>0</xdr:col>
                <xdr:colOff>9525</xdr:colOff>
                <xdr:row>116</xdr:row>
                <xdr:rowOff>9525</xdr:rowOff>
              </from>
              <to>
                <xdr:col>5</xdr:col>
                <xdr:colOff>161925</xdr:colOff>
                <xdr:row>117</xdr:row>
                <xdr:rowOff>57150</xdr:rowOff>
              </to>
            </anchor>
          </controlPr>
        </control>
      </mc:Choice>
      <mc:Fallback>
        <control shapeId="12459" r:id="rId20" name="OptionButton91"/>
      </mc:Fallback>
    </mc:AlternateContent>
    <mc:AlternateContent xmlns:mc="http://schemas.openxmlformats.org/markup-compatibility/2006">
      <mc:Choice Requires="x14">
        <control shapeId="12458" r:id="rId22" name="OptionButton96">
          <controlPr defaultSize="0" autoLine="0" r:id="rId23">
            <anchor moveWithCells="1">
              <from>
                <xdr:col>6</xdr:col>
                <xdr:colOff>9525</xdr:colOff>
                <xdr:row>113</xdr:row>
                <xdr:rowOff>47625</xdr:rowOff>
              </from>
              <to>
                <xdr:col>9</xdr:col>
                <xdr:colOff>371475</xdr:colOff>
                <xdr:row>114</xdr:row>
                <xdr:rowOff>95250</xdr:rowOff>
              </to>
            </anchor>
          </controlPr>
        </control>
      </mc:Choice>
      <mc:Fallback>
        <control shapeId="12458" r:id="rId22" name="OptionButton96"/>
      </mc:Fallback>
    </mc:AlternateContent>
    <mc:AlternateContent xmlns:mc="http://schemas.openxmlformats.org/markup-compatibility/2006">
      <mc:Choice Requires="x14">
        <control shapeId="12457" r:id="rId24" name="CheckBox36">
          <controlPr defaultSize="0" autoLine="0" r:id="rId25">
            <anchor moveWithCells="1">
              <from>
                <xdr:col>11</xdr:col>
                <xdr:colOff>9525</xdr:colOff>
                <xdr:row>118</xdr:row>
                <xdr:rowOff>47625</xdr:rowOff>
              </from>
              <to>
                <xdr:col>15</xdr:col>
                <xdr:colOff>495300</xdr:colOff>
                <xdr:row>119</xdr:row>
                <xdr:rowOff>95250</xdr:rowOff>
              </to>
            </anchor>
          </controlPr>
        </control>
      </mc:Choice>
      <mc:Fallback>
        <control shapeId="12457" r:id="rId24" name="CheckBox36"/>
      </mc:Fallback>
    </mc:AlternateContent>
    <mc:AlternateContent xmlns:mc="http://schemas.openxmlformats.org/markup-compatibility/2006">
      <mc:Choice Requires="x14">
        <control shapeId="12456" r:id="rId26" name="CheckBox35">
          <controlPr defaultSize="0" autoLine="0" r:id="rId27">
            <anchor moveWithCells="1">
              <from>
                <xdr:col>11</xdr:col>
                <xdr:colOff>9525</xdr:colOff>
                <xdr:row>117</xdr:row>
                <xdr:rowOff>28575</xdr:rowOff>
              </from>
              <to>
                <xdr:col>15</xdr:col>
                <xdr:colOff>495300</xdr:colOff>
                <xdr:row>118</xdr:row>
                <xdr:rowOff>76200</xdr:rowOff>
              </to>
            </anchor>
          </controlPr>
        </control>
      </mc:Choice>
      <mc:Fallback>
        <control shapeId="12456" r:id="rId26" name="CheckBox35"/>
      </mc:Fallback>
    </mc:AlternateContent>
    <mc:AlternateContent xmlns:mc="http://schemas.openxmlformats.org/markup-compatibility/2006">
      <mc:Choice Requires="x14">
        <control shapeId="12455" r:id="rId28" name="CheckBox34">
          <controlPr defaultSize="0" autoLine="0" r:id="rId29">
            <anchor moveWithCells="1">
              <from>
                <xdr:col>11</xdr:col>
                <xdr:colOff>9525</xdr:colOff>
                <xdr:row>116</xdr:row>
                <xdr:rowOff>9525</xdr:rowOff>
              </from>
              <to>
                <xdr:col>15</xdr:col>
                <xdr:colOff>495300</xdr:colOff>
                <xdr:row>117</xdr:row>
                <xdr:rowOff>57150</xdr:rowOff>
              </to>
            </anchor>
          </controlPr>
        </control>
      </mc:Choice>
      <mc:Fallback>
        <control shapeId="12455" r:id="rId28" name="CheckBox34"/>
      </mc:Fallback>
    </mc:AlternateContent>
    <mc:AlternateContent xmlns:mc="http://schemas.openxmlformats.org/markup-compatibility/2006">
      <mc:Choice Requires="x14">
        <control shapeId="12454" r:id="rId30" name="CheckBox33">
          <controlPr defaultSize="0" autoLine="0" r:id="rId31">
            <anchor moveWithCells="1">
              <from>
                <xdr:col>11</xdr:col>
                <xdr:colOff>9525</xdr:colOff>
                <xdr:row>113</xdr:row>
                <xdr:rowOff>47625</xdr:rowOff>
              </from>
              <to>
                <xdr:col>15</xdr:col>
                <xdr:colOff>495300</xdr:colOff>
                <xdr:row>114</xdr:row>
                <xdr:rowOff>95250</xdr:rowOff>
              </to>
            </anchor>
          </controlPr>
        </control>
      </mc:Choice>
      <mc:Fallback>
        <control shapeId="12454" r:id="rId30" name="CheckBox33"/>
      </mc:Fallback>
    </mc:AlternateContent>
    <mc:AlternateContent xmlns:mc="http://schemas.openxmlformats.org/markup-compatibility/2006">
      <mc:Choice Requires="x14">
        <control shapeId="12453" r:id="rId32" name="CheckBox32">
          <controlPr defaultSize="0" autoLine="0" r:id="rId33">
            <anchor moveWithCells="1">
              <from>
                <xdr:col>11</xdr:col>
                <xdr:colOff>9525</xdr:colOff>
                <xdr:row>112</xdr:row>
                <xdr:rowOff>28575</xdr:rowOff>
              </from>
              <to>
                <xdr:col>15</xdr:col>
                <xdr:colOff>495300</xdr:colOff>
                <xdr:row>113</xdr:row>
                <xdr:rowOff>76200</xdr:rowOff>
              </to>
            </anchor>
          </controlPr>
        </control>
      </mc:Choice>
      <mc:Fallback>
        <control shapeId="12453" r:id="rId32" name="CheckBox32"/>
      </mc:Fallback>
    </mc:AlternateContent>
    <mc:AlternateContent xmlns:mc="http://schemas.openxmlformats.org/markup-compatibility/2006">
      <mc:Choice Requires="x14">
        <control shapeId="12452" r:id="rId34" name="CheckBox25">
          <controlPr defaultSize="0" autoLine="0" r:id="rId35">
            <anchor moveWithCells="1">
              <from>
                <xdr:col>11</xdr:col>
                <xdr:colOff>9525</xdr:colOff>
                <xdr:row>111</xdr:row>
                <xdr:rowOff>9525</xdr:rowOff>
              </from>
              <to>
                <xdr:col>15</xdr:col>
                <xdr:colOff>495300</xdr:colOff>
                <xdr:row>112</xdr:row>
                <xdr:rowOff>57150</xdr:rowOff>
              </to>
            </anchor>
          </controlPr>
        </control>
      </mc:Choice>
      <mc:Fallback>
        <control shapeId="12452" r:id="rId34" name="CheckBox25"/>
      </mc:Fallback>
    </mc:AlternateContent>
    <mc:AlternateContent xmlns:mc="http://schemas.openxmlformats.org/markup-compatibility/2006">
      <mc:Choice Requires="x14">
        <control shapeId="12404" r:id="rId36" name="CheckBox22">
          <controlPr defaultSize="0" autoLine="0" r:id="rId37">
            <anchor moveWithCells="1">
              <from>
                <xdr:col>12</xdr:col>
                <xdr:colOff>9525</xdr:colOff>
                <xdr:row>87</xdr:row>
                <xdr:rowOff>104775</xdr:rowOff>
              </from>
              <to>
                <xdr:col>16</xdr:col>
                <xdr:colOff>314325</xdr:colOff>
                <xdr:row>88</xdr:row>
                <xdr:rowOff>152400</xdr:rowOff>
              </to>
            </anchor>
          </controlPr>
        </control>
      </mc:Choice>
      <mc:Fallback>
        <control shapeId="12404" r:id="rId36" name="CheckBox22"/>
      </mc:Fallback>
    </mc:AlternateContent>
    <mc:AlternateContent xmlns:mc="http://schemas.openxmlformats.org/markup-compatibility/2006">
      <mc:Choice Requires="x14">
        <control shapeId="12403" r:id="rId38" name="CheckBox21">
          <controlPr defaultSize="0" autoLine="0" r:id="rId39">
            <anchor moveWithCells="1">
              <from>
                <xdr:col>12</xdr:col>
                <xdr:colOff>9525</xdr:colOff>
                <xdr:row>86</xdr:row>
                <xdr:rowOff>85725</xdr:rowOff>
              </from>
              <to>
                <xdr:col>16</xdr:col>
                <xdr:colOff>314325</xdr:colOff>
                <xdr:row>87</xdr:row>
                <xdr:rowOff>133350</xdr:rowOff>
              </to>
            </anchor>
          </controlPr>
        </control>
      </mc:Choice>
      <mc:Fallback>
        <control shapeId="12403" r:id="rId38" name="CheckBox21"/>
      </mc:Fallback>
    </mc:AlternateContent>
    <mc:AlternateContent xmlns:mc="http://schemas.openxmlformats.org/markup-compatibility/2006">
      <mc:Choice Requires="x14">
        <control shapeId="12402" r:id="rId40" name="CheckBox20">
          <controlPr defaultSize="0" autoLine="0" r:id="rId41">
            <anchor moveWithCells="1">
              <from>
                <xdr:col>12</xdr:col>
                <xdr:colOff>9525</xdr:colOff>
                <xdr:row>85</xdr:row>
                <xdr:rowOff>66675</xdr:rowOff>
              </from>
              <to>
                <xdr:col>16</xdr:col>
                <xdr:colOff>314325</xdr:colOff>
                <xdr:row>86</xdr:row>
                <xdr:rowOff>114300</xdr:rowOff>
              </to>
            </anchor>
          </controlPr>
        </control>
      </mc:Choice>
      <mc:Fallback>
        <control shapeId="12402" r:id="rId40" name="CheckBox20"/>
      </mc:Fallback>
    </mc:AlternateContent>
    <mc:AlternateContent xmlns:mc="http://schemas.openxmlformats.org/markup-compatibility/2006">
      <mc:Choice Requires="x14">
        <control shapeId="12401" r:id="rId42" name="CheckBox19">
          <controlPr defaultSize="0" autoLine="0" r:id="rId43">
            <anchor moveWithCells="1">
              <from>
                <xdr:col>12</xdr:col>
                <xdr:colOff>9525</xdr:colOff>
                <xdr:row>84</xdr:row>
                <xdr:rowOff>47625</xdr:rowOff>
              </from>
              <to>
                <xdr:col>16</xdr:col>
                <xdr:colOff>314325</xdr:colOff>
                <xdr:row>85</xdr:row>
                <xdr:rowOff>95250</xdr:rowOff>
              </to>
            </anchor>
          </controlPr>
        </control>
      </mc:Choice>
      <mc:Fallback>
        <control shapeId="12401" r:id="rId42" name="CheckBox19"/>
      </mc:Fallback>
    </mc:AlternateContent>
    <mc:AlternateContent xmlns:mc="http://schemas.openxmlformats.org/markup-compatibility/2006">
      <mc:Choice Requires="x14">
        <control shapeId="12400" r:id="rId44" name="CheckBox18">
          <controlPr defaultSize="0" autoLine="0" r:id="rId45">
            <anchor moveWithCells="1">
              <from>
                <xdr:col>12</xdr:col>
                <xdr:colOff>9525</xdr:colOff>
                <xdr:row>83</xdr:row>
                <xdr:rowOff>28575</xdr:rowOff>
              </from>
              <to>
                <xdr:col>16</xdr:col>
                <xdr:colOff>314325</xdr:colOff>
                <xdr:row>84</xdr:row>
                <xdr:rowOff>76200</xdr:rowOff>
              </to>
            </anchor>
          </controlPr>
        </control>
      </mc:Choice>
      <mc:Fallback>
        <control shapeId="12400" r:id="rId44" name="CheckBox18"/>
      </mc:Fallback>
    </mc:AlternateContent>
    <mc:AlternateContent xmlns:mc="http://schemas.openxmlformats.org/markup-compatibility/2006">
      <mc:Choice Requires="x14">
        <control shapeId="12399" r:id="rId46" name="CheckBox17">
          <controlPr defaultSize="0" autoLine="0" r:id="rId47">
            <anchor moveWithCells="1">
              <from>
                <xdr:col>12</xdr:col>
                <xdr:colOff>9525</xdr:colOff>
                <xdr:row>82</xdr:row>
                <xdr:rowOff>9525</xdr:rowOff>
              </from>
              <to>
                <xdr:col>16</xdr:col>
                <xdr:colOff>314325</xdr:colOff>
                <xdr:row>83</xdr:row>
                <xdr:rowOff>57150</xdr:rowOff>
              </to>
            </anchor>
          </controlPr>
        </control>
      </mc:Choice>
      <mc:Fallback>
        <control shapeId="12399" r:id="rId46" name="CheckBox17"/>
      </mc:Fallback>
    </mc:AlternateContent>
    <mc:AlternateContent xmlns:mc="http://schemas.openxmlformats.org/markup-compatibility/2006">
      <mc:Choice Requires="x14">
        <control shapeId="12398" r:id="rId48" name="OptionButton72">
          <controlPr defaultSize="0" autoLine="0" r:id="rId49">
            <anchor moveWithCells="1">
              <from>
                <xdr:col>6</xdr:col>
                <xdr:colOff>9525</xdr:colOff>
                <xdr:row>84</xdr:row>
                <xdr:rowOff>47625</xdr:rowOff>
              </from>
              <to>
                <xdr:col>9</xdr:col>
                <xdr:colOff>466725</xdr:colOff>
                <xdr:row>85</xdr:row>
                <xdr:rowOff>95250</xdr:rowOff>
              </to>
            </anchor>
          </controlPr>
        </control>
      </mc:Choice>
      <mc:Fallback>
        <control shapeId="12398" r:id="rId48" name="OptionButton72"/>
      </mc:Fallback>
    </mc:AlternateContent>
    <mc:AlternateContent xmlns:mc="http://schemas.openxmlformats.org/markup-compatibility/2006">
      <mc:Choice Requires="x14">
        <control shapeId="12397" r:id="rId50" name="OptionButton71">
          <controlPr defaultSize="0" autoLine="0" r:id="rId51">
            <anchor moveWithCells="1">
              <from>
                <xdr:col>6</xdr:col>
                <xdr:colOff>9525</xdr:colOff>
                <xdr:row>83</xdr:row>
                <xdr:rowOff>28575</xdr:rowOff>
              </from>
              <to>
                <xdr:col>9</xdr:col>
                <xdr:colOff>466725</xdr:colOff>
                <xdr:row>84</xdr:row>
                <xdr:rowOff>76200</xdr:rowOff>
              </to>
            </anchor>
          </controlPr>
        </control>
      </mc:Choice>
      <mc:Fallback>
        <control shapeId="12397" r:id="rId50" name="OptionButton71"/>
      </mc:Fallback>
    </mc:AlternateContent>
    <mc:AlternateContent xmlns:mc="http://schemas.openxmlformats.org/markup-compatibility/2006">
      <mc:Choice Requires="x14">
        <control shapeId="12396" r:id="rId52" name="OptionButton70">
          <controlPr defaultSize="0" autoLine="0" r:id="rId53">
            <anchor moveWithCells="1">
              <from>
                <xdr:col>6</xdr:col>
                <xdr:colOff>9525</xdr:colOff>
                <xdr:row>82</xdr:row>
                <xdr:rowOff>9525</xdr:rowOff>
              </from>
              <to>
                <xdr:col>9</xdr:col>
                <xdr:colOff>466725</xdr:colOff>
                <xdr:row>83</xdr:row>
                <xdr:rowOff>57150</xdr:rowOff>
              </to>
            </anchor>
          </controlPr>
        </control>
      </mc:Choice>
      <mc:Fallback>
        <control shapeId="12396" r:id="rId52" name="OptionButton70"/>
      </mc:Fallback>
    </mc:AlternateContent>
    <mc:AlternateContent xmlns:mc="http://schemas.openxmlformats.org/markup-compatibility/2006">
      <mc:Choice Requires="x14">
        <control shapeId="12395" r:id="rId54" name="OptionButton69">
          <controlPr defaultSize="0" autoLine="0" r:id="rId55">
            <anchor moveWithCells="1">
              <from>
                <xdr:col>0</xdr:col>
                <xdr:colOff>9525</xdr:colOff>
                <xdr:row>86</xdr:row>
                <xdr:rowOff>9525</xdr:rowOff>
              </from>
              <to>
                <xdr:col>3</xdr:col>
                <xdr:colOff>190500</xdr:colOff>
                <xdr:row>87</xdr:row>
                <xdr:rowOff>57150</xdr:rowOff>
              </to>
            </anchor>
          </controlPr>
        </control>
      </mc:Choice>
      <mc:Fallback>
        <control shapeId="12395" r:id="rId54" name="OptionButton69"/>
      </mc:Fallback>
    </mc:AlternateContent>
    <mc:AlternateContent xmlns:mc="http://schemas.openxmlformats.org/markup-compatibility/2006">
      <mc:Choice Requires="x14">
        <control shapeId="12394" r:id="rId56" name="OptionButton68">
          <controlPr defaultSize="0" autoLine="0" r:id="rId57">
            <anchor moveWithCells="1">
              <from>
                <xdr:col>0</xdr:col>
                <xdr:colOff>9525</xdr:colOff>
                <xdr:row>82</xdr:row>
                <xdr:rowOff>9525</xdr:rowOff>
              </from>
              <to>
                <xdr:col>2</xdr:col>
                <xdr:colOff>333375</xdr:colOff>
                <xdr:row>83</xdr:row>
                <xdr:rowOff>57150</xdr:rowOff>
              </to>
            </anchor>
          </controlPr>
        </control>
      </mc:Choice>
      <mc:Fallback>
        <control shapeId="12394" r:id="rId56" name="OptionButton68"/>
      </mc:Fallback>
    </mc:AlternateContent>
    <mc:AlternateContent xmlns:mc="http://schemas.openxmlformats.org/markup-compatibility/2006">
      <mc:Choice Requires="x14">
        <control shapeId="12393" r:id="rId58" name="OptionButton66">
          <controlPr defaultSize="0" autoLine="0" r:id="rId59">
            <anchor moveWithCells="1">
              <from>
                <xdr:col>0</xdr:col>
                <xdr:colOff>9525</xdr:colOff>
                <xdr:row>78</xdr:row>
                <xdr:rowOff>28575</xdr:rowOff>
              </from>
              <to>
                <xdr:col>2</xdr:col>
                <xdr:colOff>333375</xdr:colOff>
                <xdr:row>79</xdr:row>
                <xdr:rowOff>76200</xdr:rowOff>
              </to>
            </anchor>
          </controlPr>
        </control>
      </mc:Choice>
      <mc:Fallback>
        <control shapeId="12393" r:id="rId58" name="OptionButton66"/>
      </mc:Fallback>
    </mc:AlternateContent>
    <mc:AlternateContent xmlns:mc="http://schemas.openxmlformats.org/markup-compatibility/2006">
      <mc:Choice Requires="x14">
        <control shapeId="12392" r:id="rId60" name="OptionButton65">
          <controlPr defaultSize="0" autoLine="0" r:id="rId61">
            <anchor moveWithCells="1">
              <from>
                <xdr:col>0</xdr:col>
                <xdr:colOff>9525</xdr:colOff>
                <xdr:row>77</xdr:row>
                <xdr:rowOff>9525</xdr:rowOff>
              </from>
              <to>
                <xdr:col>2</xdr:col>
                <xdr:colOff>333375</xdr:colOff>
                <xdr:row>78</xdr:row>
                <xdr:rowOff>57150</xdr:rowOff>
              </to>
            </anchor>
          </controlPr>
        </control>
      </mc:Choice>
      <mc:Fallback>
        <control shapeId="12392" r:id="rId60" name="OptionButton65"/>
      </mc:Fallback>
    </mc:AlternateContent>
    <mc:AlternateContent xmlns:mc="http://schemas.openxmlformats.org/markup-compatibility/2006">
      <mc:Choice Requires="x14">
        <control shapeId="12391" r:id="rId62" name="OptionButton67">
          <controlPr defaultSize="0" autoLine="0" r:id="rId63">
            <anchor moveWithCells="1">
              <from>
                <xdr:col>4</xdr:col>
                <xdr:colOff>9525</xdr:colOff>
                <xdr:row>74</xdr:row>
                <xdr:rowOff>9525</xdr:rowOff>
              </from>
              <to>
                <xdr:col>7</xdr:col>
                <xdr:colOff>190500</xdr:colOff>
                <xdr:row>75</xdr:row>
                <xdr:rowOff>57150</xdr:rowOff>
              </to>
            </anchor>
          </controlPr>
        </control>
      </mc:Choice>
      <mc:Fallback>
        <control shapeId="12391" r:id="rId62" name="OptionButton67"/>
      </mc:Fallback>
    </mc:AlternateContent>
    <mc:AlternateContent xmlns:mc="http://schemas.openxmlformats.org/markup-compatibility/2006">
      <mc:Choice Requires="x14">
        <control shapeId="12388" r:id="rId64" name="OptionButton64">
          <controlPr defaultSize="0" autoLine="0" r:id="rId65">
            <anchor moveWithCells="1">
              <from>
                <xdr:col>0</xdr:col>
                <xdr:colOff>9525</xdr:colOff>
                <xdr:row>74</xdr:row>
                <xdr:rowOff>9525</xdr:rowOff>
              </from>
              <to>
                <xdr:col>2</xdr:col>
                <xdr:colOff>333375</xdr:colOff>
                <xdr:row>75</xdr:row>
                <xdr:rowOff>57150</xdr:rowOff>
              </to>
            </anchor>
          </controlPr>
        </control>
      </mc:Choice>
      <mc:Fallback>
        <control shapeId="12388" r:id="rId64" name="OptionButton64"/>
      </mc:Fallback>
    </mc:AlternateContent>
    <mc:AlternateContent xmlns:mc="http://schemas.openxmlformats.org/markup-compatibility/2006">
      <mc:Choice Requires="x14">
        <control shapeId="12387" r:id="rId66" name="OptionButton63">
          <controlPr defaultSize="0" autoLine="0" r:id="rId67">
            <anchor moveWithCells="1">
              <from>
                <xdr:col>8</xdr:col>
                <xdr:colOff>9525</xdr:colOff>
                <xdr:row>68</xdr:row>
                <xdr:rowOff>28575</xdr:rowOff>
              </from>
              <to>
                <xdr:col>10</xdr:col>
                <xdr:colOff>161925</xdr:colOff>
                <xdr:row>69</xdr:row>
                <xdr:rowOff>76200</xdr:rowOff>
              </to>
            </anchor>
          </controlPr>
        </control>
      </mc:Choice>
      <mc:Fallback>
        <control shapeId="12387" r:id="rId66" name="OptionButton63"/>
      </mc:Fallback>
    </mc:AlternateContent>
    <mc:AlternateContent xmlns:mc="http://schemas.openxmlformats.org/markup-compatibility/2006">
      <mc:Choice Requires="x14">
        <control shapeId="12386" r:id="rId68" name="OptionButton62">
          <controlPr defaultSize="0" autoLine="0" r:id="rId69">
            <anchor moveWithCells="1">
              <from>
                <xdr:col>8</xdr:col>
                <xdr:colOff>9525</xdr:colOff>
                <xdr:row>67</xdr:row>
                <xdr:rowOff>9525</xdr:rowOff>
              </from>
              <to>
                <xdr:col>10</xdr:col>
                <xdr:colOff>161925</xdr:colOff>
                <xdr:row>68</xdr:row>
                <xdr:rowOff>57150</xdr:rowOff>
              </to>
            </anchor>
          </controlPr>
        </control>
      </mc:Choice>
      <mc:Fallback>
        <control shapeId="12386" r:id="rId68" name="OptionButton62"/>
      </mc:Fallback>
    </mc:AlternateContent>
    <mc:AlternateContent xmlns:mc="http://schemas.openxmlformats.org/markup-compatibility/2006">
      <mc:Choice Requires="x14">
        <control shapeId="12385" r:id="rId70" name="OptionButton61">
          <controlPr defaultSize="0" autoLine="0" r:id="rId71">
            <anchor moveWithCells="1">
              <from>
                <xdr:col>8</xdr:col>
                <xdr:colOff>9525</xdr:colOff>
                <xdr:row>63</xdr:row>
                <xdr:rowOff>28575</xdr:rowOff>
              </from>
              <to>
                <xdr:col>11</xdr:col>
                <xdr:colOff>9525</xdr:colOff>
                <xdr:row>64</xdr:row>
                <xdr:rowOff>76200</xdr:rowOff>
              </to>
            </anchor>
          </controlPr>
        </control>
      </mc:Choice>
      <mc:Fallback>
        <control shapeId="12385" r:id="rId70" name="OptionButton61"/>
      </mc:Fallback>
    </mc:AlternateContent>
    <mc:AlternateContent xmlns:mc="http://schemas.openxmlformats.org/markup-compatibility/2006">
      <mc:Choice Requires="x14">
        <control shapeId="12384" r:id="rId72" name="OptionButton60">
          <controlPr defaultSize="0" autoLine="0" r:id="rId73">
            <anchor moveWithCells="1">
              <from>
                <xdr:col>8</xdr:col>
                <xdr:colOff>9525</xdr:colOff>
                <xdr:row>62</xdr:row>
                <xdr:rowOff>9525</xdr:rowOff>
              </from>
              <to>
                <xdr:col>11</xdr:col>
                <xdr:colOff>9525</xdr:colOff>
                <xdr:row>63</xdr:row>
                <xdr:rowOff>57150</xdr:rowOff>
              </to>
            </anchor>
          </controlPr>
        </control>
      </mc:Choice>
      <mc:Fallback>
        <control shapeId="12384" r:id="rId72" name="OptionButton60"/>
      </mc:Fallback>
    </mc:AlternateContent>
    <mc:AlternateContent xmlns:mc="http://schemas.openxmlformats.org/markup-compatibility/2006">
      <mc:Choice Requires="x14">
        <control shapeId="12383" r:id="rId74" name="CheckBox16">
          <controlPr defaultSize="0" autoLine="0" r:id="rId75">
            <anchor moveWithCells="1">
              <from>
                <xdr:col>10</xdr:col>
                <xdr:colOff>9525</xdr:colOff>
                <xdr:row>59</xdr:row>
                <xdr:rowOff>47625</xdr:rowOff>
              </from>
              <to>
                <xdr:col>12</xdr:col>
                <xdr:colOff>0</xdr:colOff>
                <xdr:row>60</xdr:row>
                <xdr:rowOff>95250</xdr:rowOff>
              </to>
            </anchor>
          </controlPr>
        </control>
      </mc:Choice>
      <mc:Fallback>
        <control shapeId="12383" r:id="rId74" name="CheckBox16"/>
      </mc:Fallback>
    </mc:AlternateContent>
    <mc:AlternateContent xmlns:mc="http://schemas.openxmlformats.org/markup-compatibility/2006">
      <mc:Choice Requires="x14">
        <control shapeId="12382" r:id="rId76" name="CheckBox15">
          <controlPr defaultSize="0" autoLine="0" r:id="rId77">
            <anchor moveWithCells="1">
              <from>
                <xdr:col>8</xdr:col>
                <xdr:colOff>9525</xdr:colOff>
                <xdr:row>59</xdr:row>
                <xdr:rowOff>47625</xdr:rowOff>
              </from>
              <to>
                <xdr:col>10</xdr:col>
                <xdr:colOff>0</xdr:colOff>
                <xdr:row>60</xdr:row>
                <xdr:rowOff>95250</xdr:rowOff>
              </to>
            </anchor>
          </controlPr>
        </control>
      </mc:Choice>
      <mc:Fallback>
        <control shapeId="12382" r:id="rId76" name="CheckBox15"/>
      </mc:Fallback>
    </mc:AlternateContent>
    <mc:AlternateContent xmlns:mc="http://schemas.openxmlformats.org/markup-compatibility/2006">
      <mc:Choice Requires="x14">
        <control shapeId="12381" r:id="rId78" name="CheckBox14">
          <controlPr defaultSize="0" autoLine="0" r:id="rId79">
            <anchor moveWithCells="1">
              <from>
                <xdr:col>8</xdr:col>
                <xdr:colOff>9525</xdr:colOff>
                <xdr:row>58</xdr:row>
                <xdr:rowOff>28575</xdr:rowOff>
              </from>
              <to>
                <xdr:col>10</xdr:col>
                <xdr:colOff>0</xdr:colOff>
                <xdr:row>59</xdr:row>
                <xdr:rowOff>76200</xdr:rowOff>
              </to>
            </anchor>
          </controlPr>
        </control>
      </mc:Choice>
      <mc:Fallback>
        <control shapeId="12381" r:id="rId78" name="CheckBox14"/>
      </mc:Fallback>
    </mc:AlternateContent>
    <mc:AlternateContent xmlns:mc="http://schemas.openxmlformats.org/markup-compatibility/2006">
      <mc:Choice Requires="x14">
        <control shapeId="12380" r:id="rId80" name="CheckBox13">
          <controlPr defaultSize="0" autoLine="0" r:id="rId81">
            <anchor moveWithCells="1">
              <from>
                <xdr:col>8</xdr:col>
                <xdr:colOff>9525</xdr:colOff>
                <xdr:row>57</xdr:row>
                <xdr:rowOff>9525</xdr:rowOff>
              </from>
              <to>
                <xdr:col>10</xdr:col>
                <xdr:colOff>0</xdr:colOff>
                <xdr:row>58</xdr:row>
                <xdr:rowOff>57150</xdr:rowOff>
              </to>
            </anchor>
          </controlPr>
        </control>
      </mc:Choice>
      <mc:Fallback>
        <control shapeId="12380" r:id="rId80" name="CheckBox13"/>
      </mc:Fallback>
    </mc:AlternateContent>
    <mc:AlternateContent xmlns:mc="http://schemas.openxmlformats.org/markup-compatibility/2006">
      <mc:Choice Requires="x14">
        <control shapeId="12379" r:id="rId82" name="OptionButton59">
          <controlPr defaultSize="0" autoLine="0" r:id="rId83">
            <anchor moveWithCells="1">
              <from>
                <xdr:col>0</xdr:col>
                <xdr:colOff>9525</xdr:colOff>
                <xdr:row>68</xdr:row>
                <xdr:rowOff>28575</xdr:rowOff>
              </from>
              <to>
                <xdr:col>2</xdr:col>
                <xdr:colOff>0</xdr:colOff>
                <xdr:row>69</xdr:row>
                <xdr:rowOff>76200</xdr:rowOff>
              </to>
            </anchor>
          </controlPr>
        </control>
      </mc:Choice>
      <mc:Fallback>
        <control shapeId="12379" r:id="rId82" name="OptionButton59"/>
      </mc:Fallback>
    </mc:AlternateContent>
    <mc:AlternateContent xmlns:mc="http://schemas.openxmlformats.org/markup-compatibility/2006">
      <mc:Choice Requires="x14">
        <control shapeId="12378" r:id="rId84" name="OptionButton58">
          <controlPr defaultSize="0" autoLine="0" r:id="rId85">
            <anchor moveWithCells="1">
              <from>
                <xdr:col>0</xdr:col>
                <xdr:colOff>9525</xdr:colOff>
                <xdr:row>67</xdr:row>
                <xdr:rowOff>9525</xdr:rowOff>
              </from>
              <to>
                <xdr:col>2</xdr:col>
                <xdr:colOff>0</xdr:colOff>
                <xdr:row>68</xdr:row>
                <xdr:rowOff>57150</xdr:rowOff>
              </to>
            </anchor>
          </controlPr>
        </control>
      </mc:Choice>
      <mc:Fallback>
        <control shapeId="12378" r:id="rId84" name="OptionButton58"/>
      </mc:Fallback>
    </mc:AlternateContent>
    <mc:AlternateContent xmlns:mc="http://schemas.openxmlformats.org/markup-compatibility/2006">
      <mc:Choice Requires="x14">
        <control shapeId="12377" r:id="rId86" name="CheckBox12">
          <controlPr defaultSize="0" autoLine="0" r:id="rId87">
            <anchor moveWithCells="1">
              <from>
                <xdr:col>12</xdr:col>
                <xdr:colOff>9525</xdr:colOff>
                <xdr:row>56</xdr:row>
                <xdr:rowOff>9525</xdr:rowOff>
              </from>
              <to>
                <xdr:col>15</xdr:col>
                <xdr:colOff>9525</xdr:colOff>
                <xdr:row>57</xdr:row>
                <xdr:rowOff>57150</xdr:rowOff>
              </to>
            </anchor>
          </controlPr>
        </control>
      </mc:Choice>
      <mc:Fallback>
        <control shapeId="12377" r:id="rId86" name="CheckBox12"/>
      </mc:Fallback>
    </mc:AlternateContent>
    <mc:AlternateContent xmlns:mc="http://schemas.openxmlformats.org/markup-compatibility/2006">
      <mc:Choice Requires="x14">
        <control shapeId="12376" r:id="rId88" name="OptionButton57">
          <controlPr defaultSize="0" autoLine="0" r:id="rId89">
            <anchor moveWithCells="1">
              <from>
                <xdr:col>0</xdr:col>
                <xdr:colOff>9525</xdr:colOff>
                <xdr:row>59</xdr:row>
                <xdr:rowOff>47625</xdr:rowOff>
              </from>
              <to>
                <xdr:col>2</xdr:col>
                <xdr:colOff>333375</xdr:colOff>
                <xdr:row>60</xdr:row>
                <xdr:rowOff>95250</xdr:rowOff>
              </to>
            </anchor>
          </controlPr>
        </control>
      </mc:Choice>
      <mc:Fallback>
        <control shapeId="12376" r:id="rId88" name="OptionButton57"/>
      </mc:Fallback>
    </mc:AlternateContent>
    <mc:AlternateContent xmlns:mc="http://schemas.openxmlformats.org/markup-compatibility/2006">
      <mc:Choice Requires="x14">
        <control shapeId="12375" r:id="rId90" name="OptionButton56">
          <controlPr defaultSize="0" autoLine="0" r:id="rId91">
            <anchor moveWithCells="1">
              <from>
                <xdr:col>0</xdr:col>
                <xdr:colOff>9525</xdr:colOff>
                <xdr:row>58</xdr:row>
                <xdr:rowOff>28575</xdr:rowOff>
              </from>
              <to>
                <xdr:col>2</xdr:col>
                <xdr:colOff>333375</xdr:colOff>
                <xdr:row>59</xdr:row>
                <xdr:rowOff>76200</xdr:rowOff>
              </to>
            </anchor>
          </controlPr>
        </control>
      </mc:Choice>
      <mc:Fallback>
        <control shapeId="12375" r:id="rId90" name="OptionButton56"/>
      </mc:Fallback>
    </mc:AlternateContent>
    <mc:AlternateContent xmlns:mc="http://schemas.openxmlformats.org/markup-compatibility/2006">
      <mc:Choice Requires="x14">
        <control shapeId="12374" r:id="rId92" name="OptionButton55">
          <controlPr defaultSize="0" autoLine="0" r:id="rId93">
            <anchor moveWithCells="1">
              <from>
                <xdr:col>0</xdr:col>
                <xdr:colOff>9525</xdr:colOff>
                <xdr:row>57</xdr:row>
                <xdr:rowOff>9525</xdr:rowOff>
              </from>
              <to>
                <xdr:col>2</xdr:col>
                <xdr:colOff>333375</xdr:colOff>
                <xdr:row>58</xdr:row>
                <xdr:rowOff>57150</xdr:rowOff>
              </to>
            </anchor>
          </controlPr>
        </control>
      </mc:Choice>
      <mc:Fallback>
        <control shapeId="12374" r:id="rId92" name="OptionButton55"/>
      </mc:Fallback>
    </mc:AlternateContent>
    <mc:AlternateContent xmlns:mc="http://schemas.openxmlformats.org/markup-compatibility/2006">
      <mc:Choice Requires="x14">
        <control shapeId="12342" r:id="rId94" name="OptionButton17">
          <controlPr defaultSize="0" autoLine="0" r:id="rId95">
            <anchor moveWithCells="1">
              <from>
                <xdr:col>7</xdr:col>
                <xdr:colOff>9525</xdr:colOff>
                <xdr:row>28</xdr:row>
                <xdr:rowOff>28575</xdr:rowOff>
              </from>
              <to>
                <xdr:col>9</xdr:col>
                <xdr:colOff>333375</xdr:colOff>
                <xdr:row>29</xdr:row>
                <xdr:rowOff>76200</xdr:rowOff>
              </to>
            </anchor>
          </controlPr>
        </control>
      </mc:Choice>
      <mc:Fallback>
        <control shapeId="12342" r:id="rId94" name="OptionButton17"/>
      </mc:Fallback>
    </mc:AlternateContent>
    <mc:AlternateContent xmlns:mc="http://schemas.openxmlformats.org/markup-compatibility/2006">
      <mc:Choice Requires="x14">
        <control shapeId="12341" r:id="rId96" name="OptionButton16">
          <controlPr defaultSize="0" autoLine="0" r:id="rId97">
            <anchor moveWithCells="1">
              <from>
                <xdr:col>7</xdr:col>
                <xdr:colOff>9525</xdr:colOff>
                <xdr:row>27</xdr:row>
                <xdr:rowOff>9525</xdr:rowOff>
              </from>
              <to>
                <xdr:col>9</xdr:col>
                <xdr:colOff>333375</xdr:colOff>
                <xdr:row>28</xdr:row>
                <xdr:rowOff>57150</xdr:rowOff>
              </to>
            </anchor>
          </controlPr>
        </control>
      </mc:Choice>
      <mc:Fallback>
        <control shapeId="12341" r:id="rId96" name="OptionButton16"/>
      </mc:Fallback>
    </mc:AlternateContent>
    <mc:AlternateContent xmlns:mc="http://schemas.openxmlformats.org/markup-compatibility/2006">
      <mc:Choice Requires="x14">
        <control shapeId="12340" r:id="rId98" name="OptionButton15">
          <controlPr defaultSize="0" autoLine="0" r:id="rId99">
            <anchor moveWithCells="1">
              <from>
                <xdr:col>7</xdr:col>
                <xdr:colOff>9525</xdr:colOff>
                <xdr:row>24</xdr:row>
                <xdr:rowOff>66675</xdr:rowOff>
              </from>
              <to>
                <xdr:col>9</xdr:col>
                <xdr:colOff>333375</xdr:colOff>
                <xdr:row>25</xdr:row>
                <xdr:rowOff>114300</xdr:rowOff>
              </to>
            </anchor>
          </controlPr>
        </control>
      </mc:Choice>
      <mc:Fallback>
        <control shapeId="12340" r:id="rId98" name="OptionButton15"/>
      </mc:Fallback>
    </mc:AlternateContent>
    <mc:AlternateContent xmlns:mc="http://schemas.openxmlformats.org/markup-compatibility/2006">
      <mc:Choice Requires="x14">
        <control shapeId="12339" r:id="rId100" name="OptionButton14">
          <controlPr defaultSize="0" autoLine="0" r:id="rId101">
            <anchor moveWithCells="1">
              <from>
                <xdr:col>7</xdr:col>
                <xdr:colOff>9525</xdr:colOff>
                <xdr:row>23</xdr:row>
                <xdr:rowOff>47625</xdr:rowOff>
              </from>
              <to>
                <xdr:col>9</xdr:col>
                <xdr:colOff>333375</xdr:colOff>
                <xdr:row>24</xdr:row>
                <xdr:rowOff>95250</xdr:rowOff>
              </to>
            </anchor>
          </controlPr>
        </control>
      </mc:Choice>
      <mc:Fallback>
        <control shapeId="12339" r:id="rId100" name="OptionButton14"/>
      </mc:Fallback>
    </mc:AlternateContent>
    <mc:AlternateContent xmlns:mc="http://schemas.openxmlformats.org/markup-compatibility/2006">
      <mc:Choice Requires="x14">
        <control shapeId="12338" r:id="rId102" name="OptionButton13">
          <controlPr defaultSize="0" autoLine="0" r:id="rId103">
            <anchor moveWithCells="1">
              <from>
                <xdr:col>7</xdr:col>
                <xdr:colOff>9525</xdr:colOff>
                <xdr:row>22</xdr:row>
                <xdr:rowOff>28575</xdr:rowOff>
              </from>
              <to>
                <xdr:col>9</xdr:col>
                <xdr:colOff>333375</xdr:colOff>
                <xdr:row>23</xdr:row>
                <xdr:rowOff>76200</xdr:rowOff>
              </to>
            </anchor>
          </controlPr>
        </control>
      </mc:Choice>
      <mc:Fallback>
        <control shapeId="12338" r:id="rId102" name="OptionButton13"/>
      </mc:Fallback>
    </mc:AlternateContent>
    <mc:AlternateContent xmlns:mc="http://schemas.openxmlformats.org/markup-compatibility/2006">
      <mc:Choice Requires="x14">
        <control shapeId="12337" r:id="rId104" name="OptionButton12">
          <controlPr defaultSize="0" autoLine="0" r:id="rId105">
            <anchor moveWithCells="1">
              <from>
                <xdr:col>7</xdr:col>
                <xdr:colOff>9525</xdr:colOff>
                <xdr:row>21</xdr:row>
                <xdr:rowOff>9525</xdr:rowOff>
              </from>
              <to>
                <xdr:col>9</xdr:col>
                <xdr:colOff>333375</xdr:colOff>
                <xdr:row>22</xdr:row>
                <xdr:rowOff>57150</xdr:rowOff>
              </to>
            </anchor>
          </controlPr>
        </control>
      </mc:Choice>
      <mc:Fallback>
        <control shapeId="12337" r:id="rId104" name="OptionButton12"/>
      </mc:Fallback>
    </mc:AlternateContent>
    <mc:AlternateContent xmlns:mc="http://schemas.openxmlformats.org/markup-compatibility/2006">
      <mc:Choice Requires="x14">
        <control shapeId="12289" r:id="rId106" name="CheckBox1">
          <controlPr defaultSize="0" autoLine="0" r:id="rId107">
            <anchor moveWithCells="1">
              <from>
                <xdr:col>0</xdr:col>
                <xdr:colOff>9525</xdr:colOff>
                <xdr:row>10</xdr:row>
                <xdr:rowOff>9525</xdr:rowOff>
              </from>
              <to>
                <xdr:col>3</xdr:col>
                <xdr:colOff>590550</xdr:colOff>
                <xdr:row>11</xdr:row>
                <xdr:rowOff>57150</xdr:rowOff>
              </to>
            </anchor>
          </controlPr>
        </control>
      </mc:Choice>
      <mc:Fallback>
        <control shapeId="12289" r:id="rId106" name="CheckBox1"/>
      </mc:Fallback>
    </mc:AlternateContent>
    <mc:AlternateContent xmlns:mc="http://schemas.openxmlformats.org/markup-compatibility/2006">
      <mc:Choice Requires="x14">
        <control shapeId="12290" r:id="rId108" name="CheckBox2">
          <controlPr defaultSize="0" autoLine="0" r:id="rId109">
            <anchor moveWithCells="1">
              <from>
                <xdr:col>0</xdr:col>
                <xdr:colOff>9525</xdr:colOff>
                <xdr:row>11</xdr:row>
                <xdr:rowOff>28575</xdr:rowOff>
              </from>
              <to>
                <xdr:col>3</xdr:col>
                <xdr:colOff>590550</xdr:colOff>
                <xdr:row>12</xdr:row>
                <xdr:rowOff>76200</xdr:rowOff>
              </to>
            </anchor>
          </controlPr>
        </control>
      </mc:Choice>
      <mc:Fallback>
        <control shapeId="12290" r:id="rId108" name="CheckBox2"/>
      </mc:Fallback>
    </mc:AlternateContent>
    <mc:AlternateContent xmlns:mc="http://schemas.openxmlformats.org/markup-compatibility/2006">
      <mc:Choice Requires="x14">
        <control shapeId="12291" r:id="rId110" name="OptionButton1">
          <controlPr defaultSize="0" autoLine="0" r:id="rId111">
            <anchor moveWithCells="1">
              <from>
                <xdr:col>13</xdr:col>
                <xdr:colOff>9525</xdr:colOff>
                <xdr:row>10</xdr:row>
                <xdr:rowOff>9525</xdr:rowOff>
              </from>
              <to>
                <xdr:col>15</xdr:col>
                <xdr:colOff>0</xdr:colOff>
                <xdr:row>11</xdr:row>
                <xdr:rowOff>57150</xdr:rowOff>
              </to>
            </anchor>
          </controlPr>
        </control>
      </mc:Choice>
      <mc:Fallback>
        <control shapeId="12291" r:id="rId110" name="OptionButton1"/>
      </mc:Fallback>
    </mc:AlternateContent>
    <mc:AlternateContent xmlns:mc="http://schemas.openxmlformats.org/markup-compatibility/2006">
      <mc:Choice Requires="x14">
        <control shapeId="12292" r:id="rId112" name="OptionButton2">
          <controlPr defaultSize="0" autoLine="0" r:id="rId113">
            <anchor moveWithCells="1">
              <from>
                <xdr:col>13</xdr:col>
                <xdr:colOff>9525</xdr:colOff>
                <xdr:row>11</xdr:row>
                <xdr:rowOff>28575</xdr:rowOff>
              </from>
              <to>
                <xdr:col>15</xdr:col>
                <xdr:colOff>0</xdr:colOff>
                <xdr:row>12</xdr:row>
                <xdr:rowOff>76200</xdr:rowOff>
              </to>
            </anchor>
          </controlPr>
        </control>
      </mc:Choice>
      <mc:Fallback>
        <control shapeId="12292" r:id="rId112" name="OptionButton2"/>
      </mc:Fallback>
    </mc:AlternateContent>
    <mc:AlternateContent xmlns:mc="http://schemas.openxmlformats.org/markup-compatibility/2006">
      <mc:Choice Requires="x14">
        <control shapeId="12293" r:id="rId114" name="OptionButton3">
          <controlPr defaultSize="0" autoLine="0" r:id="rId115">
            <anchor moveWithCells="1">
              <from>
                <xdr:col>13</xdr:col>
                <xdr:colOff>9525</xdr:colOff>
                <xdr:row>12</xdr:row>
                <xdr:rowOff>47625</xdr:rowOff>
              </from>
              <to>
                <xdr:col>15</xdr:col>
                <xdr:colOff>0</xdr:colOff>
                <xdr:row>13</xdr:row>
                <xdr:rowOff>95250</xdr:rowOff>
              </to>
            </anchor>
          </controlPr>
        </control>
      </mc:Choice>
      <mc:Fallback>
        <control shapeId="12293" r:id="rId114" name="OptionButton3"/>
      </mc:Fallback>
    </mc:AlternateContent>
    <mc:AlternateContent xmlns:mc="http://schemas.openxmlformats.org/markup-compatibility/2006">
      <mc:Choice Requires="x14">
        <control shapeId="12294" r:id="rId116" name="OptionButton4">
          <controlPr defaultSize="0" autoLine="0" r:id="rId117">
            <anchor moveWithCells="1">
              <from>
                <xdr:col>7</xdr:col>
                <xdr:colOff>9525</xdr:colOff>
                <xdr:row>10</xdr:row>
                <xdr:rowOff>9525</xdr:rowOff>
              </from>
              <to>
                <xdr:col>9</xdr:col>
                <xdr:colOff>333375</xdr:colOff>
                <xdr:row>11</xdr:row>
                <xdr:rowOff>57150</xdr:rowOff>
              </to>
            </anchor>
          </controlPr>
        </control>
      </mc:Choice>
      <mc:Fallback>
        <control shapeId="12294" r:id="rId116" name="OptionButton4"/>
      </mc:Fallback>
    </mc:AlternateContent>
    <mc:AlternateContent xmlns:mc="http://schemas.openxmlformats.org/markup-compatibility/2006">
      <mc:Choice Requires="x14">
        <control shapeId="12295" r:id="rId118" name="OptionButton5">
          <controlPr defaultSize="0" autoLine="0" r:id="rId119">
            <anchor moveWithCells="1">
              <from>
                <xdr:col>7</xdr:col>
                <xdr:colOff>9525</xdr:colOff>
                <xdr:row>11</xdr:row>
                <xdr:rowOff>28575</xdr:rowOff>
              </from>
              <to>
                <xdr:col>9</xdr:col>
                <xdr:colOff>333375</xdr:colOff>
                <xdr:row>12</xdr:row>
                <xdr:rowOff>76200</xdr:rowOff>
              </to>
            </anchor>
          </controlPr>
        </control>
      </mc:Choice>
      <mc:Fallback>
        <control shapeId="12295" r:id="rId118" name="OptionButton5"/>
      </mc:Fallback>
    </mc:AlternateContent>
    <mc:AlternateContent xmlns:mc="http://schemas.openxmlformats.org/markup-compatibility/2006">
      <mc:Choice Requires="x14">
        <control shapeId="12296" r:id="rId120" name="OptionButton6">
          <controlPr defaultSize="0" autoLine="0" r:id="rId121">
            <anchor moveWithCells="1">
              <from>
                <xdr:col>7</xdr:col>
                <xdr:colOff>9525</xdr:colOff>
                <xdr:row>12</xdr:row>
                <xdr:rowOff>47625</xdr:rowOff>
              </from>
              <to>
                <xdr:col>9</xdr:col>
                <xdr:colOff>333375</xdr:colOff>
                <xdr:row>13</xdr:row>
                <xdr:rowOff>95250</xdr:rowOff>
              </to>
            </anchor>
          </controlPr>
        </control>
      </mc:Choice>
      <mc:Fallback>
        <control shapeId="12296" r:id="rId120" name="OptionButton6"/>
      </mc:Fallback>
    </mc:AlternateContent>
    <mc:AlternateContent xmlns:mc="http://schemas.openxmlformats.org/markup-compatibility/2006">
      <mc:Choice Requires="x14">
        <control shapeId="12297" r:id="rId122" name="OptionButton7">
          <controlPr defaultSize="0" autoLine="0" r:id="rId123">
            <anchor moveWithCells="1">
              <from>
                <xdr:col>7</xdr:col>
                <xdr:colOff>9525</xdr:colOff>
                <xdr:row>13</xdr:row>
                <xdr:rowOff>66675</xdr:rowOff>
              </from>
              <to>
                <xdr:col>9</xdr:col>
                <xdr:colOff>333375</xdr:colOff>
                <xdr:row>14</xdr:row>
                <xdr:rowOff>114300</xdr:rowOff>
              </to>
            </anchor>
          </controlPr>
        </control>
      </mc:Choice>
      <mc:Fallback>
        <control shapeId="12297" r:id="rId122" name="OptionButton7"/>
      </mc:Fallback>
    </mc:AlternateContent>
    <mc:AlternateContent xmlns:mc="http://schemas.openxmlformats.org/markup-compatibility/2006">
      <mc:Choice Requires="x14">
        <control shapeId="12298" r:id="rId124" name="OptionButton8">
          <controlPr defaultSize="0" autoLine="0" r:id="rId125">
            <anchor moveWithCells="1">
              <from>
                <xdr:col>10</xdr:col>
                <xdr:colOff>9525</xdr:colOff>
                <xdr:row>10</xdr:row>
                <xdr:rowOff>9525</xdr:rowOff>
              </from>
              <to>
                <xdr:col>12</xdr:col>
                <xdr:colOff>333375</xdr:colOff>
                <xdr:row>11</xdr:row>
                <xdr:rowOff>57150</xdr:rowOff>
              </to>
            </anchor>
          </controlPr>
        </control>
      </mc:Choice>
      <mc:Fallback>
        <control shapeId="12298" r:id="rId124" name="OptionButton8"/>
      </mc:Fallback>
    </mc:AlternateContent>
    <mc:AlternateContent xmlns:mc="http://schemas.openxmlformats.org/markup-compatibility/2006">
      <mc:Choice Requires="x14">
        <control shapeId="12299" r:id="rId126" name="OptionButton9">
          <controlPr defaultSize="0" autoLine="0" r:id="rId127">
            <anchor moveWithCells="1">
              <from>
                <xdr:col>10</xdr:col>
                <xdr:colOff>9525</xdr:colOff>
                <xdr:row>11</xdr:row>
                <xdr:rowOff>28575</xdr:rowOff>
              </from>
              <to>
                <xdr:col>12</xdr:col>
                <xdr:colOff>333375</xdr:colOff>
                <xdr:row>12</xdr:row>
                <xdr:rowOff>76200</xdr:rowOff>
              </to>
            </anchor>
          </controlPr>
        </control>
      </mc:Choice>
      <mc:Fallback>
        <control shapeId="12299" r:id="rId126" name="OptionButton9"/>
      </mc:Fallback>
    </mc:AlternateContent>
    <mc:AlternateContent xmlns:mc="http://schemas.openxmlformats.org/markup-compatibility/2006">
      <mc:Choice Requires="x14">
        <control shapeId="12300" r:id="rId128" name="OptionButton10">
          <controlPr defaultSize="0" autoLine="0" r:id="rId129">
            <anchor moveWithCells="1">
              <from>
                <xdr:col>0</xdr:col>
                <xdr:colOff>9525</xdr:colOff>
                <xdr:row>20</xdr:row>
                <xdr:rowOff>9525</xdr:rowOff>
              </from>
              <to>
                <xdr:col>2</xdr:col>
                <xdr:colOff>333375</xdr:colOff>
                <xdr:row>21</xdr:row>
                <xdr:rowOff>57150</xdr:rowOff>
              </to>
            </anchor>
          </controlPr>
        </control>
      </mc:Choice>
      <mc:Fallback>
        <control shapeId="12300" r:id="rId128" name="OptionButton10"/>
      </mc:Fallback>
    </mc:AlternateContent>
    <mc:AlternateContent xmlns:mc="http://schemas.openxmlformats.org/markup-compatibility/2006">
      <mc:Choice Requires="x14">
        <control shapeId="12301" r:id="rId130" name="OptionButton11">
          <controlPr defaultSize="0" autoLine="0" r:id="rId131">
            <anchor moveWithCells="1">
              <from>
                <xdr:col>0</xdr:col>
                <xdr:colOff>9525</xdr:colOff>
                <xdr:row>21</xdr:row>
                <xdr:rowOff>28575</xdr:rowOff>
              </from>
              <to>
                <xdr:col>2</xdr:col>
                <xdr:colOff>333375</xdr:colOff>
                <xdr:row>22</xdr:row>
                <xdr:rowOff>76200</xdr:rowOff>
              </to>
            </anchor>
          </controlPr>
        </control>
      </mc:Choice>
      <mc:Fallback>
        <control shapeId="12301" r:id="rId130" name="OptionButton11"/>
      </mc:Fallback>
    </mc:AlternateContent>
    <mc:AlternateContent xmlns:mc="http://schemas.openxmlformats.org/markup-compatibility/2006">
      <mc:Choice Requires="x14">
        <control shapeId="12316" r:id="rId132" name="OptionButton18">
          <controlPr defaultSize="0" autoLine="0" r:id="rId133">
            <anchor moveWithCells="1">
              <from>
                <xdr:col>11</xdr:col>
                <xdr:colOff>9525</xdr:colOff>
                <xdr:row>20</xdr:row>
                <xdr:rowOff>9525</xdr:rowOff>
              </from>
              <to>
                <xdr:col>13</xdr:col>
                <xdr:colOff>438150</xdr:colOff>
                <xdr:row>21</xdr:row>
                <xdr:rowOff>57150</xdr:rowOff>
              </to>
            </anchor>
          </controlPr>
        </control>
      </mc:Choice>
      <mc:Fallback>
        <control shapeId="12316" r:id="rId132" name="OptionButton18"/>
      </mc:Fallback>
    </mc:AlternateContent>
    <mc:AlternateContent xmlns:mc="http://schemas.openxmlformats.org/markup-compatibility/2006">
      <mc:Choice Requires="x14">
        <control shapeId="12317" r:id="rId134" name="OptionButton19">
          <controlPr defaultSize="0" autoLine="0" r:id="rId135">
            <anchor moveWithCells="1">
              <from>
                <xdr:col>11</xdr:col>
                <xdr:colOff>9525</xdr:colOff>
                <xdr:row>21</xdr:row>
                <xdr:rowOff>28575</xdr:rowOff>
              </from>
              <to>
                <xdr:col>13</xdr:col>
                <xdr:colOff>438150</xdr:colOff>
                <xdr:row>22</xdr:row>
                <xdr:rowOff>76200</xdr:rowOff>
              </to>
            </anchor>
          </controlPr>
        </control>
      </mc:Choice>
      <mc:Fallback>
        <control shapeId="12317" r:id="rId134" name="OptionButton19"/>
      </mc:Fallback>
    </mc:AlternateContent>
    <mc:AlternateContent xmlns:mc="http://schemas.openxmlformats.org/markup-compatibility/2006">
      <mc:Choice Requires="x14">
        <control shapeId="12318" r:id="rId136" name="OptionButton20">
          <controlPr defaultSize="0" autoLine="0" r:id="rId137">
            <anchor moveWithCells="1">
              <from>
                <xdr:col>11</xdr:col>
                <xdr:colOff>9525</xdr:colOff>
                <xdr:row>24</xdr:row>
                <xdr:rowOff>9525</xdr:rowOff>
              </from>
              <to>
                <xdr:col>13</xdr:col>
                <xdr:colOff>333375</xdr:colOff>
                <xdr:row>25</xdr:row>
                <xdr:rowOff>57150</xdr:rowOff>
              </to>
            </anchor>
          </controlPr>
        </control>
      </mc:Choice>
      <mc:Fallback>
        <control shapeId="12318" r:id="rId136" name="OptionButton20"/>
      </mc:Fallback>
    </mc:AlternateContent>
    <mc:AlternateContent xmlns:mc="http://schemas.openxmlformats.org/markup-compatibility/2006">
      <mc:Choice Requires="x14">
        <control shapeId="12319" r:id="rId138" name="OptionButton21">
          <controlPr defaultSize="0" autoLine="0" r:id="rId139">
            <anchor moveWithCells="1">
              <from>
                <xdr:col>11</xdr:col>
                <xdr:colOff>9525</xdr:colOff>
                <xdr:row>25</xdr:row>
                <xdr:rowOff>28575</xdr:rowOff>
              </from>
              <to>
                <xdr:col>13</xdr:col>
                <xdr:colOff>333375</xdr:colOff>
                <xdr:row>26</xdr:row>
                <xdr:rowOff>76200</xdr:rowOff>
              </to>
            </anchor>
          </controlPr>
        </control>
      </mc:Choice>
      <mc:Fallback>
        <control shapeId="12319" r:id="rId138" name="OptionButton21"/>
      </mc:Fallback>
    </mc:AlternateContent>
    <mc:AlternateContent xmlns:mc="http://schemas.openxmlformats.org/markup-compatibility/2006">
      <mc:Choice Requires="x14">
        <control shapeId="12320" r:id="rId140" name="OptionButton22">
          <controlPr defaultSize="0" autoLine="0" r:id="rId141">
            <anchor moveWithCells="1">
              <from>
                <xdr:col>11</xdr:col>
                <xdr:colOff>9525</xdr:colOff>
                <xdr:row>26</xdr:row>
                <xdr:rowOff>47625</xdr:rowOff>
              </from>
              <to>
                <xdr:col>13</xdr:col>
                <xdr:colOff>333375</xdr:colOff>
                <xdr:row>27</xdr:row>
                <xdr:rowOff>95250</xdr:rowOff>
              </to>
            </anchor>
          </controlPr>
        </control>
      </mc:Choice>
      <mc:Fallback>
        <control shapeId="12320" r:id="rId140" name="OptionButton22"/>
      </mc:Fallback>
    </mc:AlternateContent>
    <mc:AlternateContent xmlns:mc="http://schemas.openxmlformats.org/markup-compatibility/2006">
      <mc:Choice Requires="x14">
        <control shapeId="12321" r:id="rId142" name="OptionButton23">
          <controlPr defaultSize="0" autoLine="0" r:id="rId143">
            <anchor moveWithCells="1">
              <from>
                <xdr:col>14</xdr:col>
                <xdr:colOff>9525</xdr:colOff>
                <xdr:row>24</xdr:row>
                <xdr:rowOff>9525</xdr:rowOff>
              </from>
              <to>
                <xdr:col>16</xdr:col>
                <xdr:colOff>333375</xdr:colOff>
                <xdr:row>25</xdr:row>
                <xdr:rowOff>57150</xdr:rowOff>
              </to>
            </anchor>
          </controlPr>
        </control>
      </mc:Choice>
      <mc:Fallback>
        <control shapeId="12321" r:id="rId142" name="OptionButton23"/>
      </mc:Fallback>
    </mc:AlternateContent>
    <mc:AlternateContent xmlns:mc="http://schemas.openxmlformats.org/markup-compatibility/2006">
      <mc:Choice Requires="x14">
        <control shapeId="12322" r:id="rId144" name="OptionButton24">
          <controlPr defaultSize="0" autoLine="0" r:id="rId145">
            <anchor moveWithCells="1">
              <from>
                <xdr:col>14</xdr:col>
                <xdr:colOff>9525</xdr:colOff>
                <xdr:row>25</xdr:row>
                <xdr:rowOff>28575</xdr:rowOff>
              </from>
              <to>
                <xdr:col>16</xdr:col>
                <xdr:colOff>333375</xdr:colOff>
                <xdr:row>26</xdr:row>
                <xdr:rowOff>76200</xdr:rowOff>
              </to>
            </anchor>
          </controlPr>
        </control>
      </mc:Choice>
      <mc:Fallback>
        <control shapeId="12322" r:id="rId144" name="OptionButton24"/>
      </mc:Fallback>
    </mc:AlternateContent>
    <mc:AlternateContent xmlns:mc="http://schemas.openxmlformats.org/markup-compatibility/2006">
      <mc:Choice Requires="x14">
        <control shapeId="12323" r:id="rId146" name="OptionButton25">
          <controlPr defaultSize="0" autoLine="0" r:id="rId147">
            <anchor moveWithCells="1">
              <from>
                <xdr:col>14</xdr:col>
                <xdr:colOff>9525</xdr:colOff>
                <xdr:row>26</xdr:row>
                <xdr:rowOff>47625</xdr:rowOff>
              </from>
              <to>
                <xdr:col>16</xdr:col>
                <xdr:colOff>333375</xdr:colOff>
                <xdr:row>27</xdr:row>
                <xdr:rowOff>95250</xdr:rowOff>
              </to>
            </anchor>
          </controlPr>
        </control>
      </mc:Choice>
      <mc:Fallback>
        <control shapeId="12323" r:id="rId146" name="OptionButton25"/>
      </mc:Fallback>
    </mc:AlternateContent>
    <mc:AlternateContent xmlns:mc="http://schemas.openxmlformats.org/markup-compatibility/2006">
      <mc:Choice Requires="x14">
        <control shapeId="12330" r:id="rId148" name="CheckBox3">
          <controlPr defaultSize="0" autoLine="0" r:id="rId149">
            <anchor moveWithCells="1">
              <from>
                <xdr:col>11</xdr:col>
                <xdr:colOff>9525</xdr:colOff>
                <xdr:row>29</xdr:row>
                <xdr:rowOff>9525</xdr:rowOff>
              </from>
              <to>
                <xdr:col>15</xdr:col>
                <xdr:colOff>495300</xdr:colOff>
                <xdr:row>30</xdr:row>
                <xdr:rowOff>57150</xdr:rowOff>
              </to>
            </anchor>
          </controlPr>
        </control>
      </mc:Choice>
      <mc:Fallback>
        <control shapeId="12330" r:id="rId148" name="CheckBox3"/>
      </mc:Fallback>
    </mc:AlternateContent>
    <mc:AlternateContent xmlns:mc="http://schemas.openxmlformats.org/markup-compatibility/2006">
      <mc:Choice Requires="x14">
        <control shapeId="12331" r:id="rId150" name="CheckBox4">
          <controlPr defaultSize="0" autoLine="0" r:id="rId151">
            <anchor moveWithCells="1">
              <from>
                <xdr:col>11</xdr:col>
                <xdr:colOff>9525</xdr:colOff>
                <xdr:row>30</xdr:row>
                <xdr:rowOff>28575</xdr:rowOff>
              </from>
              <to>
                <xdr:col>15</xdr:col>
                <xdr:colOff>495300</xdr:colOff>
                <xdr:row>31</xdr:row>
                <xdr:rowOff>76200</xdr:rowOff>
              </to>
            </anchor>
          </controlPr>
        </control>
      </mc:Choice>
      <mc:Fallback>
        <control shapeId="12331" r:id="rId150" name="CheckBox4"/>
      </mc:Fallback>
    </mc:AlternateContent>
    <mc:AlternateContent xmlns:mc="http://schemas.openxmlformats.org/markup-compatibility/2006">
      <mc:Choice Requires="x14">
        <control shapeId="12332" r:id="rId152" name="CheckBox5">
          <controlPr defaultSize="0" autoLine="0" r:id="rId153">
            <anchor moveWithCells="1">
              <from>
                <xdr:col>11</xdr:col>
                <xdr:colOff>9525</xdr:colOff>
                <xdr:row>31</xdr:row>
                <xdr:rowOff>47625</xdr:rowOff>
              </from>
              <to>
                <xdr:col>15</xdr:col>
                <xdr:colOff>495300</xdr:colOff>
                <xdr:row>32</xdr:row>
                <xdr:rowOff>95250</xdr:rowOff>
              </to>
            </anchor>
          </controlPr>
        </control>
      </mc:Choice>
      <mc:Fallback>
        <control shapeId="12332" r:id="rId152" name="CheckBox5"/>
      </mc:Fallback>
    </mc:AlternateContent>
    <mc:AlternateContent xmlns:mc="http://schemas.openxmlformats.org/markup-compatibility/2006">
      <mc:Choice Requires="x14">
        <control shapeId="12333" r:id="rId154" name="CheckBox6">
          <controlPr defaultSize="0" autoLine="0" r:id="rId155">
            <anchor moveWithCells="1">
              <from>
                <xdr:col>0</xdr:col>
                <xdr:colOff>9525</xdr:colOff>
                <xdr:row>30</xdr:row>
                <xdr:rowOff>9525</xdr:rowOff>
              </from>
              <to>
                <xdr:col>1</xdr:col>
                <xdr:colOff>314325</xdr:colOff>
                <xdr:row>31</xdr:row>
                <xdr:rowOff>57150</xdr:rowOff>
              </to>
            </anchor>
          </controlPr>
        </control>
      </mc:Choice>
      <mc:Fallback>
        <control shapeId="12333" r:id="rId154" name="CheckBox6"/>
      </mc:Fallback>
    </mc:AlternateContent>
    <mc:AlternateContent xmlns:mc="http://schemas.openxmlformats.org/markup-compatibility/2006">
      <mc:Choice Requires="x14">
        <control shapeId="12334" r:id="rId156" name="CheckBox7">
          <controlPr defaultSize="0" autoLine="0" r:id="rId157">
            <anchor moveWithCells="1">
              <from>
                <xdr:col>0</xdr:col>
                <xdr:colOff>9525</xdr:colOff>
                <xdr:row>31</xdr:row>
                <xdr:rowOff>28575</xdr:rowOff>
              </from>
              <to>
                <xdr:col>1</xdr:col>
                <xdr:colOff>314325</xdr:colOff>
                <xdr:row>32</xdr:row>
                <xdr:rowOff>76200</xdr:rowOff>
              </to>
            </anchor>
          </controlPr>
        </control>
      </mc:Choice>
      <mc:Fallback>
        <control shapeId="12334" r:id="rId156" name="CheckBox7"/>
      </mc:Fallback>
    </mc:AlternateContent>
    <mc:AlternateContent xmlns:mc="http://schemas.openxmlformats.org/markup-compatibility/2006">
      <mc:Choice Requires="x14">
        <control shapeId="12335" r:id="rId158" name="OptionButton26">
          <controlPr defaultSize="0" autoLine="0" autoPict="0" r:id="rId159">
            <anchor moveWithCells="1">
              <from>
                <xdr:col>5</xdr:col>
                <xdr:colOff>9525</xdr:colOff>
                <xdr:row>30</xdr:row>
                <xdr:rowOff>9525</xdr:rowOff>
              </from>
              <to>
                <xdr:col>7</xdr:col>
                <xdr:colOff>0</xdr:colOff>
                <xdr:row>31</xdr:row>
                <xdr:rowOff>57150</xdr:rowOff>
              </to>
            </anchor>
          </controlPr>
        </control>
      </mc:Choice>
      <mc:Fallback>
        <control shapeId="12335" r:id="rId158" name="OptionButton26"/>
      </mc:Fallback>
    </mc:AlternateContent>
    <mc:AlternateContent xmlns:mc="http://schemas.openxmlformats.org/markup-compatibility/2006">
      <mc:Choice Requires="x14">
        <control shapeId="12336" r:id="rId160" name="OptionButton27">
          <controlPr defaultSize="0" autoLine="0" autoPict="0" r:id="rId161">
            <anchor moveWithCells="1">
              <from>
                <xdr:col>5</xdr:col>
                <xdr:colOff>9525</xdr:colOff>
                <xdr:row>31</xdr:row>
                <xdr:rowOff>28575</xdr:rowOff>
              </from>
              <to>
                <xdr:col>7</xdr:col>
                <xdr:colOff>0</xdr:colOff>
                <xdr:row>32</xdr:row>
                <xdr:rowOff>76200</xdr:rowOff>
              </to>
            </anchor>
          </controlPr>
        </control>
      </mc:Choice>
      <mc:Fallback>
        <control shapeId="12336" r:id="rId160" name="OptionButton27"/>
      </mc:Fallback>
    </mc:AlternateContent>
    <mc:AlternateContent xmlns:mc="http://schemas.openxmlformats.org/markup-compatibility/2006">
      <mc:Choice Requires="x14">
        <control shapeId="12343" r:id="rId162" name="OptionButton45">
          <controlPr defaultSize="0" autoLine="0" r:id="rId163">
            <anchor moveWithCells="1">
              <from>
                <xdr:col>5</xdr:col>
                <xdr:colOff>9525</xdr:colOff>
                <xdr:row>35</xdr:row>
                <xdr:rowOff>9525</xdr:rowOff>
              </from>
              <to>
                <xdr:col>7</xdr:col>
                <xdr:colOff>333375</xdr:colOff>
                <xdr:row>36</xdr:row>
                <xdr:rowOff>57150</xdr:rowOff>
              </to>
            </anchor>
          </controlPr>
        </control>
      </mc:Choice>
      <mc:Fallback>
        <control shapeId="12343" r:id="rId162" name="OptionButton45"/>
      </mc:Fallback>
    </mc:AlternateContent>
    <mc:AlternateContent xmlns:mc="http://schemas.openxmlformats.org/markup-compatibility/2006">
      <mc:Choice Requires="x14">
        <control shapeId="12344" r:id="rId164" name="OptionButton46">
          <controlPr defaultSize="0" autoLine="0" r:id="rId165">
            <anchor moveWithCells="1">
              <from>
                <xdr:col>5</xdr:col>
                <xdr:colOff>9525</xdr:colOff>
                <xdr:row>36</xdr:row>
                <xdr:rowOff>28575</xdr:rowOff>
              </from>
              <to>
                <xdr:col>7</xdr:col>
                <xdr:colOff>333375</xdr:colOff>
                <xdr:row>37</xdr:row>
                <xdr:rowOff>76200</xdr:rowOff>
              </to>
            </anchor>
          </controlPr>
        </control>
      </mc:Choice>
      <mc:Fallback>
        <control shapeId="12344" r:id="rId164" name="OptionButton46"/>
      </mc:Fallback>
    </mc:AlternateContent>
    <mc:AlternateContent xmlns:mc="http://schemas.openxmlformats.org/markup-compatibility/2006">
      <mc:Choice Requires="x14">
        <control shapeId="12345" r:id="rId166" name="OptionButton28">
          <controlPr defaultSize="0" autoLine="0" r:id="rId167">
            <anchor moveWithCells="1">
              <from>
                <xdr:col>5</xdr:col>
                <xdr:colOff>9525</xdr:colOff>
                <xdr:row>39</xdr:row>
                <xdr:rowOff>9525</xdr:rowOff>
              </from>
              <to>
                <xdr:col>7</xdr:col>
                <xdr:colOff>333375</xdr:colOff>
                <xdr:row>40</xdr:row>
                <xdr:rowOff>57150</xdr:rowOff>
              </to>
            </anchor>
          </controlPr>
        </control>
      </mc:Choice>
      <mc:Fallback>
        <control shapeId="12345" r:id="rId166" name="OptionButton28"/>
      </mc:Fallback>
    </mc:AlternateContent>
    <mc:AlternateContent xmlns:mc="http://schemas.openxmlformats.org/markup-compatibility/2006">
      <mc:Choice Requires="x14">
        <control shapeId="12346" r:id="rId168" name="OptionButton29">
          <controlPr defaultSize="0" autoLine="0" r:id="rId169">
            <anchor moveWithCells="1">
              <from>
                <xdr:col>5</xdr:col>
                <xdr:colOff>9525</xdr:colOff>
                <xdr:row>40</xdr:row>
                <xdr:rowOff>28575</xdr:rowOff>
              </from>
              <to>
                <xdr:col>7</xdr:col>
                <xdr:colOff>333375</xdr:colOff>
                <xdr:row>41</xdr:row>
                <xdr:rowOff>76200</xdr:rowOff>
              </to>
            </anchor>
          </controlPr>
        </control>
      </mc:Choice>
      <mc:Fallback>
        <control shapeId="12346" r:id="rId168" name="OptionButton29"/>
      </mc:Fallback>
    </mc:AlternateContent>
    <mc:AlternateContent xmlns:mc="http://schemas.openxmlformats.org/markup-compatibility/2006">
      <mc:Choice Requires="x14">
        <control shapeId="12347" r:id="rId170" name="OptionButton30">
          <controlPr defaultSize="0" autoLine="0" r:id="rId171">
            <anchor moveWithCells="1">
              <from>
                <xdr:col>5</xdr:col>
                <xdr:colOff>9525</xdr:colOff>
                <xdr:row>41</xdr:row>
                <xdr:rowOff>47625</xdr:rowOff>
              </from>
              <to>
                <xdr:col>7</xdr:col>
                <xdr:colOff>333375</xdr:colOff>
                <xdr:row>42</xdr:row>
                <xdr:rowOff>95250</xdr:rowOff>
              </to>
            </anchor>
          </controlPr>
        </control>
      </mc:Choice>
      <mc:Fallback>
        <control shapeId="12347" r:id="rId170" name="OptionButton30"/>
      </mc:Fallback>
    </mc:AlternateContent>
    <mc:AlternateContent xmlns:mc="http://schemas.openxmlformats.org/markup-compatibility/2006">
      <mc:Choice Requires="x14">
        <control shapeId="12348" r:id="rId172" name="OptionButton31">
          <controlPr defaultSize="0" autoLine="0" r:id="rId173">
            <anchor moveWithCells="1">
              <from>
                <xdr:col>9</xdr:col>
                <xdr:colOff>9525</xdr:colOff>
                <xdr:row>35</xdr:row>
                <xdr:rowOff>9525</xdr:rowOff>
              </from>
              <to>
                <xdr:col>11</xdr:col>
                <xdr:colOff>333375</xdr:colOff>
                <xdr:row>36</xdr:row>
                <xdr:rowOff>57150</xdr:rowOff>
              </to>
            </anchor>
          </controlPr>
        </control>
      </mc:Choice>
      <mc:Fallback>
        <control shapeId="12348" r:id="rId172" name="OptionButton31"/>
      </mc:Fallback>
    </mc:AlternateContent>
    <mc:AlternateContent xmlns:mc="http://schemas.openxmlformats.org/markup-compatibility/2006">
      <mc:Choice Requires="x14">
        <control shapeId="12349" r:id="rId174" name="OptionButton32">
          <controlPr defaultSize="0" autoLine="0" r:id="rId175">
            <anchor moveWithCells="1">
              <from>
                <xdr:col>9</xdr:col>
                <xdr:colOff>9525</xdr:colOff>
                <xdr:row>36</xdr:row>
                <xdr:rowOff>28575</xdr:rowOff>
              </from>
              <to>
                <xdr:col>11</xdr:col>
                <xdr:colOff>333375</xdr:colOff>
                <xdr:row>37</xdr:row>
                <xdr:rowOff>76200</xdr:rowOff>
              </to>
            </anchor>
          </controlPr>
        </control>
      </mc:Choice>
      <mc:Fallback>
        <control shapeId="12349" r:id="rId174" name="OptionButton32"/>
      </mc:Fallback>
    </mc:AlternateContent>
    <mc:AlternateContent xmlns:mc="http://schemas.openxmlformats.org/markup-compatibility/2006">
      <mc:Choice Requires="x14">
        <control shapeId="12350" r:id="rId176" name="OptionButton33">
          <controlPr defaultSize="0" autoLine="0" r:id="rId177">
            <anchor moveWithCells="1">
              <from>
                <xdr:col>9</xdr:col>
                <xdr:colOff>9525</xdr:colOff>
                <xdr:row>39</xdr:row>
                <xdr:rowOff>9525</xdr:rowOff>
              </from>
              <to>
                <xdr:col>11</xdr:col>
                <xdr:colOff>333375</xdr:colOff>
                <xdr:row>40</xdr:row>
                <xdr:rowOff>57150</xdr:rowOff>
              </to>
            </anchor>
          </controlPr>
        </control>
      </mc:Choice>
      <mc:Fallback>
        <control shapeId="12350" r:id="rId176" name="OptionButton33"/>
      </mc:Fallback>
    </mc:AlternateContent>
    <mc:AlternateContent xmlns:mc="http://schemas.openxmlformats.org/markup-compatibility/2006">
      <mc:Choice Requires="x14">
        <control shapeId="12351" r:id="rId178" name="OptionButton34">
          <controlPr defaultSize="0" autoLine="0" r:id="rId179">
            <anchor moveWithCells="1">
              <from>
                <xdr:col>9</xdr:col>
                <xdr:colOff>9525</xdr:colOff>
                <xdr:row>40</xdr:row>
                <xdr:rowOff>28575</xdr:rowOff>
              </from>
              <to>
                <xdr:col>11</xdr:col>
                <xdr:colOff>333375</xdr:colOff>
                <xdr:row>41</xdr:row>
                <xdr:rowOff>76200</xdr:rowOff>
              </to>
            </anchor>
          </controlPr>
        </control>
      </mc:Choice>
      <mc:Fallback>
        <control shapeId="12351" r:id="rId178" name="OptionButton34"/>
      </mc:Fallback>
    </mc:AlternateContent>
    <mc:AlternateContent xmlns:mc="http://schemas.openxmlformats.org/markup-compatibility/2006">
      <mc:Choice Requires="x14">
        <control shapeId="12352" r:id="rId180" name="OptionButton35">
          <controlPr defaultSize="0" autoLine="0" r:id="rId181">
            <anchor moveWithCells="1">
              <from>
                <xdr:col>9</xdr:col>
                <xdr:colOff>9525</xdr:colOff>
                <xdr:row>41</xdr:row>
                <xdr:rowOff>47625</xdr:rowOff>
              </from>
              <to>
                <xdr:col>11</xdr:col>
                <xdr:colOff>333375</xdr:colOff>
                <xdr:row>42</xdr:row>
                <xdr:rowOff>95250</xdr:rowOff>
              </to>
            </anchor>
          </controlPr>
        </control>
      </mc:Choice>
      <mc:Fallback>
        <control shapeId="12352" r:id="rId180" name="OptionButton35"/>
      </mc:Fallback>
    </mc:AlternateContent>
    <mc:AlternateContent xmlns:mc="http://schemas.openxmlformats.org/markup-compatibility/2006">
      <mc:Choice Requires="x14">
        <control shapeId="12353" r:id="rId182" name="OptionButton36">
          <controlPr defaultSize="0" autoLine="0" r:id="rId183">
            <anchor moveWithCells="1">
              <from>
                <xdr:col>9</xdr:col>
                <xdr:colOff>9525</xdr:colOff>
                <xdr:row>44</xdr:row>
                <xdr:rowOff>9525</xdr:rowOff>
              </from>
              <to>
                <xdr:col>11</xdr:col>
                <xdr:colOff>438150</xdr:colOff>
                <xdr:row>45</xdr:row>
                <xdr:rowOff>57150</xdr:rowOff>
              </to>
            </anchor>
          </controlPr>
        </control>
      </mc:Choice>
      <mc:Fallback>
        <control shapeId="12353" r:id="rId182" name="OptionButton36"/>
      </mc:Fallback>
    </mc:AlternateContent>
    <mc:AlternateContent xmlns:mc="http://schemas.openxmlformats.org/markup-compatibility/2006">
      <mc:Choice Requires="x14">
        <control shapeId="12354" r:id="rId184" name="OptionButton37">
          <controlPr defaultSize="0" autoLine="0" r:id="rId185">
            <anchor moveWithCells="1">
              <from>
                <xdr:col>9</xdr:col>
                <xdr:colOff>9525</xdr:colOff>
                <xdr:row>45</xdr:row>
                <xdr:rowOff>28575</xdr:rowOff>
              </from>
              <to>
                <xdr:col>11</xdr:col>
                <xdr:colOff>438150</xdr:colOff>
                <xdr:row>46</xdr:row>
                <xdr:rowOff>76200</xdr:rowOff>
              </to>
            </anchor>
          </controlPr>
        </control>
      </mc:Choice>
      <mc:Fallback>
        <control shapeId="12354" r:id="rId184" name="OptionButton37"/>
      </mc:Fallback>
    </mc:AlternateContent>
    <mc:AlternateContent xmlns:mc="http://schemas.openxmlformats.org/markup-compatibility/2006">
      <mc:Choice Requires="x14">
        <control shapeId="12355" r:id="rId186" name="OptionButton38">
          <controlPr defaultSize="0" autoLine="0" r:id="rId187">
            <anchor moveWithCells="1">
              <from>
                <xdr:col>5</xdr:col>
                <xdr:colOff>9525</xdr:colOff>
                <xdr:row>45</xdr:row>
                <xdr:rowOff>9525</xdr:rowOff>
              </from>
              <to>
                <xdr:col>7</xdr:col>
                <xdr:colOff>333375</xdr:colOff>
                <xdr:row>46</xdr:row>
                <xdr:rowOff>57150</xdr:rowOff>
              </to>
            </anchor>
          </controlPr>
        </control>
      </mc:Choice>
      <mc:Fallback>
        <control shapeId="12355" r:id="rId186" name="OptionButton38"/>
      </mc:Fallback>
    </mc:AlternateContent>
    <mc:AlternateContent xmlns:mc="http://schemas.openxmlformats.org/markup-compatibility/2006">
      <mc:Choice Requires="x14">
        <control shapeId="12356" r:id="rId188" name="OptionButton39">
          <controlPr defaultSize="0" autoLine="0" r:id="rId189">
            <anchor moveWithCells="1">
              <from>
                <xdr:col>5</xdr:col>
                <xdr:colOff>9525</xdr:colOff>
                <xdr:row>46</xdr:row>
                <xdr:rowOff>28575</xdr:rowOff>
              </from>
              <to>
                <xdr:col>7</xdr:col>
                <xdr:colOff>333375</xdr:colOff>
                <xdr:row>47</xdr:row>
                <xdr:rowOff>76200</xdr:rowOff>
              </to>
            </anchor>
          </controlPr>
        </control>
      </mc:Choice>
      <mc:Fallback>
        <control shapeId="12356" r:id="rId188" name="OptionButton39"/>
      </mc:Fallback>
    </mc:AlternateContent>
    <mc:AlternateContent xmlns:mc="http://schemas.openxmlformats.org/markup-compatibility/2006">
      <mc:Choice Requires="x14">
        <control shapeId="12357" r:id="rId190" name="OptionButton40">
          <controlPr defaultSize="0" autoLine="0" r:id="rId191">
            <anchor moveWithCells="1">
              <from>
                <xdr:col>14</xdr:col>
                <xdr:colOff>9525</xdr:colOff>
                <xdr:row>35</xdr:row>
                <xdr:rowOff>9525</xdr:rowOff>
              </from>
              <to>
                <xdr:col>16</xdr:col>
                <xdr:colOff>333375</xdr:colOff>
                <xdr:row>36</xdr:row>
                <xdr:rowOff>57150</xdr:rowOff>
              </to>
            </anchor>
          </controlPr>
        </control>
      </mc:Choice>
      <mc:Fallback>
        <control shapeId="12357" r:id="rId190" name="OptionButton40"/>
      </mc:Fallback>
    </mc:AlternateContent>
    <mc:AlternateContent xmlns:mc="http://schemas.openxmlformats.org/markup-compatibility/2006">
      <mc:Choice Requires="x14">
        <control shapeId="12358" r:id="rId192" name="OptionButton41">
          <controlPr defaultSize="0" autoLine="0" r:id="rId193">
            <anchor moveWithCells="1">
              <from>
                <xdr:col>14</xdr:col>
                <xdr:colOff>9525</xdr:colOff>
                <xdr:row>36</xdr:row>
                <xdr:rowOff>28575</xdr:rowOff>
              </from>
              <to>
                <xdr:col>16</xdr:col>
                <xdr:colOff>333375</xdr:colOff>
                <xdr:row>37</xdr:row>
                <xdr:rowOff>76200</xdr:rowOff>
              </to>
            </anchor>
          </controlPr>
        </control>
      </mc:Choice>
      <mc:Fallback>
        <control shapeId="12358" r:id="rId192" name="OptionButton41"/>
      </mc:Fallback>
    </mc:AlternateContent>
    <mc:AlternateContent xmlns:mc="http://schemas.openxmlformats.org/markup-compatibility/2006">
      <mc:Choice Requires="x14">
        <control shapeId="12359" r:id="rId194" name="OptionButton42">
          <controlPr defaultSize="0" autoLine="0" r:id="rId195">
            <anchor moveWithCells="1">
              <from>
                <xdr:col>14</xdr:col>
                <xdr:colOff>9525</xdr:colOff>
                <xdr:row>39</xdr:row>
                <xdr:rowOff>9525</xdr:rowOff>
              </from>
              <to>
                <xdr:col>16</xdr:col>
                <xdr:colOff>333375</xdr:colOff>
                <xdr:row>40</xdr:row>
                <xdr:rowOff>57150</xdr:rowOff>
              </to>
            </anchor>
          </controlPr>
        </control>
      </mc:Choice>
      <mc:Fallback>
        <control shapeId="12359" r:id="rId194" name="OptionButton42"/>
      </mc:Fallback>
    </mc:AlternateContent>
    <mc:AlternateContent xmlns:mc="http://schemas.openxmlformats.org/markup-compatibility/2006">
      <mc:Choice Requires="x14">
        <control shapeId="12360" r:id="rId196" name="OptionButton43">
          <controlPr defaultSize="0" autoLine="0" r:id="rId197">
            <anchor moveWithCells="1">
              <from>
                <xdr:col>14</xdr:col>
                <xdr:colOff>9525</xdr:colOff>
                <xdr:row>40</xdr:row>
                <xdr:rowOff>28575</xdr:rowOff>
              </from>
              <to>
                <xdr:col>16</xdr:col>
                <xdr:colOff>333375</xdr:colOff>
                <xdr:row>41</xdr:row>
                <xdr:rowOff>76200</xdr:rowOff>
              </to>
            </anchor>
          </controlPr>
        </control>
      </mc:Choice>
      <mc:Fallback>
        <control shapeId="12360" r:id="rId196" name="OptionButton43"/>
      </mc:Fallback>
    </mc:AlternateContent>
    <mc:AlternateContent xmlns:mc="http://schemas.openxmlformats.org/markup-compatibility/2006">
      <mc:Choice Requires="x14">
        <control shapeId="12361" r:id="rId198" name="OptionButton44">
          <controlPr defaultSize="0" autoLine="0" r:id="rId199">
            <anchor moveWithCells="1">
              <from>
                <xdr:col>14</xdr:col>
                <xdr:colOff>9525</xdr:colOff>
                <xdr:row>41</xdr:row>
                <xdr:rowOff>47625</xdr:rowOff>
              </from>
              <to>
                <xdr:col>16</xdr:col>
                <xdr:colOff>333375</xdr:colOff>
                <xdr:row>42</xdr:row>
                <xdr:rowOff>95250</xdr:rowOff>
              </to>
            </anchor>
          </controlPr>
        </control>
      </mc:Choice>
      <mc:Fallback>
        <control shapeId="12361" r:id="rId198" name="OptionButton44"/>
      </mc:Fallback>
    </mc:AlternateContent>
    <mc:AlternateContent xmlns:mc="http://schemas.openxmlformats.org/markup-compatibility/2006">
      <mc:Choice Requires="x14">
        <control shapeId="12362" r:id="rId200" name="CheckBox8">
          <controlPr defaultSize="0" autoLine="0" r:id="rId201">
            <anchor moveWithCells="1">
              <from>
                <xdr:col>5</xdr:col>
                <xdr:colOff>9525</xdr:colOff>
                <xdr:row>49</xdr:row>
                <xdr:rowOff>9525</xdr:rowOff>
              </from>
              <to>
                <xdr:col>9</xdr:col>
                <xdr:colOff>314325</xdr:colOff>
                <xdr:row>50</xdr:row>
                <xdr:rowOff>57150</xdr:rowOff>
              </to>
            </anchor>
          </controlPr>
        </control>
      </mc:Choice>
      <mc:Fallback>
        <control shapeId="12362" r:id="rId200" name="CheckBox8"/>
      </mc:Fallback>
    </mc:AlternateContent>
    <mc:AlternateContent xmlns:mc="http://schemas.openxmlformats.org/markup-compatibility/2006">
      <mc:Choice Requires="x14">
        <control shapeId="12363" r:id="rId202" name="CheckBox9">
          <controlPr defaultSize="0" autoLine="0" r:id="rId203">
            <anchor moveWithCells="1">
              <from>
                <xdr:col>5</xdr:col>
                <xdr:colOff>9525</xdr:colOff>
                <xdr:row>50</xdr:row>
                <xdr:rowOff>28575</xdr:rowOff>
              </from>
              <to>
                <xdr:col>9</xdr:col>
                <xdr:colOff>314325</xdr:colOff>
                <xdr:row>51</xdr:row>
                <xdr:rowOff>76200</xdr:rowOff>
              </to>
            </anchor>
          </controlPr>
        </control>
      </mc:Choice>
      <mc:Fallback>
        <control shapeId="12363" r:id="rId202" name="CheckBox9"/>
      </mc:Fallback>
    </mc:AlternateContent>
    <mc:AlternateContent xmlns:mc="http://schemas.openxmlformats.org/markup-compatibility/2006">
      <mc:Choice Requires="x14">
        <control shapeId="12364" r:id="rId204" name="CheckBox10">
          <controlPr defaultSize="0" autoLine="0" r:id="rId205">
            <anchor moveWithCells="1">
              <from>
                <xdr:col>5</xdr:col>
                <xdr:colOff>9525</xdr:colOff>
                <xdr:row>51</xdr:row>
                <xdr:rowOff>47625</xdr:rowOff>
              </from>
              <to>
                <xdr:col>8</xdr:col>
                <xdr:colOff>561975</xdr:colOff>
                <xdr:row>52</xdr:row>
                <xdr:rowOff>95250</xdr:rowOff>
              </to>
            </anchor>
          </controlPr>
        </control>
      </mc:Choice>
      <mc:Fallback>
        <control shapeId="12364" r:id="rId204" name="CheckBox10"/>
      </mc:Fallback>
    </mc:AlternateContent>
    <mc:AlternateContent xmlns:mc="http://schemas.openxmlformats.org/markup-compatibility/2006">
      <mc:Choice Requires="x14">
        <control shapeId="12365" r:id="rId206" name="CheckBox11">
          <controlPr defaultSize="0" autoLine="0" r:id="rId207">
            <anchor moveWithCells="1">
              <from>
                <xdr:col>5</xdr:col>
                <xdr:colOff>9525</xdr:colOff>
                <xdr:row>52</xdr:row>
                <xdr:rowOff>66675</xdr:rowOff>
              </from>
              <to>
                <xdr:col>8</xdr:col>
                <xdr:colOff>561975</xdr:colOff>
                <xdr:row>53</xdr:row>
                <xdr:rowOff>114300</xdr:rowOff>
              </to>
            </anchor>
          </controlPr>
        </control>
      </mc:Choice>
      <mc:Fallback>
        <control shapeId="12365" r:id="rId206" name="CheckBox11"/>
      </mc:Fallback>
    </mc:AlternateContent>
    <mc:AlternateContent xmlns:mc="http://schemas.openxmlformats.org/markup-compatibility/2006">
      <mc:Choice Requires="x14">
        <control shapeId="12366" r:id="rId208" name="OptionButton47">
          <controlPr defaultSize="0" autoLine="0" r:id="rId209">
            <anchor moveWithCells="1">
              <from>
                <xdr:col>0</xdr:col>
                <xdr:colOff>9525</xdr:colOff>
                <xdr:row>35</xdr:row>
                <xdr:rowOff>9525</xdr:rowOff>
              </from>
              <to>
                <xdr:col>2</xdr:col>
                <xdr:colOff>161925</xdr:colOff>
                <xdr:row>36</xdr:row>
                <xdr:rowOff>57150</xdr:rowOff>
              </to>
            </anchor>
          </controlPr>
        </control>
      </mc:Choice>
      <mc:Fallback>
        <control shapeId="12366" r:id="rId208" name="OptionButton47"/>
      </mc:Fallback>
    </mc:AlternateContent>
    <mc:AlternateContent xmlns:mc="http://schemas.openxmlformats.org/markup-compatibility/2006">
      <mc:Choice Requires="x14">
        <control shapeId="12367" r:id="rId210" name="OptionButton48">
          <controlPr defaultSize="0" autoLine="0" r:id="rId211">
            <anchor moveWithCells="1">
              <from>
                <xdr:col>0</xdr:col>
                <xdr:colOff>9525</xdr:colOff>
                <xdr:row>36</xdr:row>
                <xdr:rowOff>28575</xdr:rowOff>
              </from>
              <to>
                <xdr:col>2</xdr:col>
                <xdr:colOff>161925</xdr:colOff>
                <xdr:row>37</xdr:row>
                <xdr:rowOff>76200</xdr:rowOff>
              </to>
            </anchor>
          </controlPr>
        </control>
      </mc:Choice>
      <mc:Fallback>
        <control shapeId="12367" r:id="rId210" name="OptionButton48"/>
      </mc:Fallback>
    </mc:AlternateContent>
    <mc:AlternateContent xmlns:mc="http://schemas.openxmlformats.org/markup-compatibility/2006">
      <mc:Choice Requires="x14">
        <control shapeId="12368" r:id="rId212" name="OptionButton49">
          <controlPr defaultSize="0" autoLine="0" r:id="rId213">
            <anchor moveWithCells="1">
              <from>
                <xdr:col>0</xdr:col>
                <xdr:colOff>9525</xdr:colOff>
                <xdr:row>37</xdr:row>
                <xdr:rowOff>47625</xdr:rowOff>
              </from>
              <to>
                <xdr:col>2</xdr:col>
                <xdr:colOff>161925</xdr:colOff>
                <xdr:row>38</xdr:row>
                <xdr:rowOff>95250</xdr:rowOff>
              </to>
            </anchor>
          </controlPr>
        </control>
      </mc:Choice>
      <mc:Fallback>
        <control shapeId="12368" r:id="rId212" name="OptionButton49"/>
      </mc:Fallback>
    </mc:AlternateContent>
    <mc:AlternateContent xmlns:mc="http://schemas.openxmlformats.org/markup-compatibility/2006">
      <mc:Choice Requires="x14">
        <control shapeId="12369" r:id="rId214" name="OptionButton50">
          <controlPr defaultSize="0" autoLine="0" r:id="rId215">
            <anchor moveWithCells="1">
              <from>
                <xdr:col>0</xdr:col>
                <xdr:colOff>9525</xdr:colOff>
                <xdr:row>38</xdr:row>
                <xdr:rowOff>66675</xdr:rowOff>
              </from>
              <to>
                <xdr:col>2</xdr:col>
                <xdr:colOff>161925</xdr:colOff>
                <xdr:row>39</xdr:row>
                <xdr:rowOff>114300</xdr:rowOff>
              </to>
            </anchor>
          </controlPr>
        </control>
      </mc:Choice>
      <mc:Fallback>
        <control shapeId="12369" r:id="rId214" name="OptionButton50"/>
      </mc:Fallback>
    </mc:AlternateContent>
    <mc:AlternateContent xmlns:mc="http://schemas.openxmlformats.org/markup-compatibility/2006">
      <mc:Choice Requires="x14">
        <control shapeId="12370" r:id="rId216" name="OptionButton51">
          <controlPr defaultSize="0" autoLine="0" r:id="rId217">
            <anchor moveWithCells="1">
              <from>
                <xdr:col>0</xdr:col>
                <xdr:colOff>9525</xdr:colOff>
                <xdr:row>39</xdr:row>
                <xdr:rowOff>85725</xdr:rowOff>
              </from>
              <to>
                <xdr:col>2</xdr:col>
                <xdr:colOff>161925</xdr:colOff>
                <xdr:row>40</xdr:row>
                <xdr:rowOff>133350</xdr:rowOff>
              </to>
            </anchor>
          </controlPr>
        </control>
      </mc:Choice>
      <mc:Fallback>
        <control shapeId="12370" r:id="rId216" name="OptionButton51"/>
      </mc:Fallback>
    </mc:AlternateContent>
    <mc:AlternateContent xmlns:mc="http://schemas.openxmlformats.org/markup-compatibility/2006">
      <mc:Choice Requires="x14">
        <control shapeId="12371" r:id="rId218" name="OptionButton52">
          <controlPr defaultSize="0" autoLine="0" r:id="rId219">
            <anchor moveWithCells="1">
              <from>
                <xdr:col>0</xdr:col>
                <xdr:colOff>9525</xdr:colOff>
                <xdr:row>45</xdr:row>
                <xdr:rowOff>9525</xdr:rowOff>
              </from>
              <to>
                <xdr:col>2</xdr:col>
                <xdr:colOff>161925</xdr:colOff>
                <xdr:row>46</xdr:row>
                <xdr:rowOff>57150</xdr:rowOff>
              </to>
            </anchor>
          </controlPr>
        </control>
      </mc:Choice>
      <mc:Fallback>
        <control shapeId="12371" r:id="rId218" name="OptionButton52"/>
      </mc:Fallback>
    </mc:AlternateContent>
    <mc:AlternateContent xmlns:mc="http://schemas.openxmlformats.org/markup-compatibility/2006">
      <mc:Choice Requires="x14">
        <control shapeId="12372" r:id="rId220" name="OptionButton53">
          <controlPr defaultSize="0" autoLine="0" r:id="rId221">
            <anchor moveWithCells="1">
              <from>
                <xdr:col>0</xdr:col>
                <xdr:colOff>9525</xdr:colOff>
                <xdr:row>46</xdr:row>
                <xdr:rowOff>28575</xdr:rowOff>
              </from>
              <to>
                <xdr:col>2</xdr:col>
                <xdr:colOff>161925</xdr:colOff>
                <xdr:row>47</xdr:row>
                <xdr:rowOff>76200</xdr:rowOff>
              </to>
            </anchor>
          </controlPr>
        </control>
      </mc:Choice>
      <mc:Fallback>
        <control shapeId="12372" r:id="rId220" name="OptionButton53"/>
      </mc:Fallback>
    </mc:AlternateContent>
    <mc:AlternateContent xmlns:mc="http://schemas.openxmlformats.org/markup-compatibility/2006">
      <mc:Choice Requires="x14">
        <control shapeId="12373" r:id="rId222" name="OptionButton54">
          <controlPr defaultSize="0" autoLine="0" r:id="rId223">
            <anchor moveWithCells="1">
              <from>
                <xdr:col>0</xdr:col>
                <xdr:colOff>9525</xdr:colOff>
                <xdr:row>47</xdr:row>
                <xdr:rowOff>47625</xdr:rowOff>
              </from>
              <to>
                <xdr:col>2</xdr:col>
                <xdr:colOff>161925</xdr:colOff>
                <xdr:row>48</xdr:row>
                <xdr:rowOff>95250</xdr:rowOff>
              </to>
            </anchor>
          </controlPr>
        </control>
      </mc:Choice>
      <mc:Fallback>
        <control shapeId="12373" r:id="rId222" name="OptionButton54"/>
      </mc:Fallback>
    </mc:AlternateContent>
    <mc:AlternateContent xmlns:mc="http://schemas.openxmlformats.org/markup-compatibility/2006">
      <mc:Choice Requires="x14">
        <control shapeId="12405" r:id="rId224" name="OptionButton73">
          <controlPr defaultSize="0" autoLine="0" r:id="rId225">
            <anchor moveWithCells="1">
              <from>
                <xdr:col>0</xdr:col>
                <xdr:colOff>9525</xdr:colOff>
                <xdr:row>92</xdr:row>
                <xdr:rowOff>9525</xdr:rowOff>
              </from>
              <to>
                <xdr:col>3</xdr:col>
                <xdr:colOff>9525</xdr:colOff>
                <xdr:row>93</xdr:row>
                <xdr:rowOff>57150</xdr:rowOff>
              </to>
            </anchor>
          </controlPr>
        </control>
      </mc:Choice>
      <mc:Fallback>
        <control shapeId="12405" r:id="rId224" name="OptionButton73"/>
      </mc:Fallback>
    </mc:AlternateContent>
    <mc:AlternateContent xmlns:mc="http://schemas.openxmlformats.org/markup-compatibility/2006">
      <mc:Choice Requires="x14">
        <control shapeId="12406" r:id="rId226" name="OptionButton74">
          <controlPr defaultSize="0" autoLine="0" r:id="rId227">
            <anchor moveWithCells="1">
              <from>
                <xdr:col>0</xdr:col>
                <xdr:colOff>9525</xdr:colOff>
                <xdr:row>93</xdr:row>
                <xdr:rowOff>28575</xdr:rowOff>
              </from>
              <to>
                <xdr:col>3</xdr:col>
                <xdr:colOff>9525</xdr:colOff>
                <xdr:row>94</xdr:row>
                <xdr:rowOff>76200</xdr:rowOff>
              </to>
            </anchor>
          </controlPr>
        </control>
      </mc:Choice>
      <mc:Fallback>
        <control shapeId="12406" r:id="rId226" name="OptionButton74"/>
      </mc:Fallback>
    </mc:AlternateContent>
    <mc:AlternateContent xmlns:mc="http://schemas.openxmlformats.org/markup-compatibility/2006">
      <mc:Choice Requires="x14">
        <control shapeId="12407" r:id="rId228" name="OptionButton75">
          <controlPr defaultSize="0" autoLine="0" r:id="rId229">
            <anchor moveWithCells="1">
              <from>
                <xdr:col>0</xdr:col>
                <xdr:colOff>9525</xdr:colOff>
                <xdr:row>94</xdr:row>
                <xdr:rowOff>47625</xdr:rowOff>
              </from>
              <to>
                <xdr:col>3</xdr:col>
                <xdr:colOff>9525</xdr:colOff>
                <xdr:row>95</xdr:row>
                <xdr:rowOff>95250</xdr:rowOff>
              </to>
            </anchor>
          </controlPr>
        </control>
      </mc:Choice>
      <mc:Fallback>
        <control shapeId="12407" r:id="rId228" name="OptionButton75"/>
      </mc:Fallback>
    </mc:AlternateContent>
    <mc:AlternateContent xmlns:mc="http://schemas.openxmlformats.org/markup-compatibility/2006">
      <mc:Choice Requires="x14">
        <control shapeId="12408" r:id="rId230" name="OptionButton76">
          <controlPr defaultSize="0" autoLine="0" r:id="rId231">
            <anchor moveWithCells="1">
              <from>
                <xdr:col>0</xdr:col>
                <xdr:colOff>9525</xdr:colOff>
                <xdr:row>95</xdr:row>
                <xdr:rowOff>66675</xdr:rowOff>
              </from>
              <to>
                <xdr:col>3</xdr:col>
                <xdr:colOff>9525</xdr:colOff>
                <xdr:row>96</xdr:row>
                <xdr:rowOff>114300</xdr:rowOff>
              </to>
            </anchor>
          </controlPr>
        </control>
      </mc:Choice>
      <mc:Fallback>
        <control shapeId="12408" r:id="rId230" name="OptionButton76"/>
      </mc:Fallback>
    </mc:AlternateContent>
    <mc:AlternateContent xmlns:mc="http://schemas.openxmlformats.org/markup-compatibility/2006">
      <mc:Choice Requires="x14">
        <control shapeId="12409" r:id="rId232" name="OptionButton77">
          <controlPr defaultSize="0" autoLine="0" r:id="rId233">
            <anchor moveWithCells="1">
              <from>
                <xdr:col>6</xdr:col>
                <xdr:colOff>9525</xdr:colOff>
                <xdr:row>93</xdr:row>
                <xdr:rowOff>9525</xdr:rowOff>
              </from>
              <to>
                <xdr:col>9</xdr:col>
                <xdr:colOff>9525</xdr:colOff>
                <xdr:row>94</xdr:row>
                <xdr:rowOff>57150</xdr:rowOff>
              </to>
            </anchor>
          </controlPr>
        </control>
      </mc:Choice>
      <mc:Fallback>
        <control shapeId="12409" r:id="rId232" name="OptionButton77"/>
      </mc:Fallback>
    </mc:AlternateContent>
    <mc:AlternateContent xmlns:mc="http://schemas.openxmlformats.org/markup-compatibility/2006">
      <mc:Choice Requires="x14">
        <control shapeId="12410" r:id="rId234" name="OptionButton78">
          <controlPr defaultSize="0" autoLine="0" r:id="rId235">
            <anchor moveWithCells="1">
              <from>
                <xdr:col>6</xdr:col>
                <xdr:colOff>9525</xdr:colOff>
                <xdr:row>94</xdr:row>
                <xdr:rowOff>28575</xdr:rowOff>
              </from>
              <to>
                <xdr:col>9</xdr:col>
                <xdr:colOff>9525</xdr:colOff>
                <xdr:row>95</xdr:row>
                <xdr:rowOff>76200</xdr:rowOff>
              </to>
            </anchor>
          </controlPr>
        </control>
      </mc:Choice>
      <mc:Fallback>
        <control shapeId="12410" r:id="rId234" name="OptionButton78"/>
      </mc:Fallback>
    </mc:AlternateContent>
    <mc:AlternateContent xmlns:mc="http://schemas.openxmlformats.org/markup-compatibility/2006">
      <mc:Choice Requires="x14">
        <control shapeId="12411" r:id="rId236" name="OptionButton79">
          <controlPr defaultSize="0" autoLine="0" r:id="rId237">
            <anchor moveWithCells="1">
              <from>
                <xdr:col>6</xdr:col>
                <xdr:colOff>9525</xdr:colOff>
                <xdr:row>95</xdr:row>
                <xdr:rowOff>47625</xdr:rowOff>
              </from>
              <to>
                <xdr:col>9</xdr:col>
                <xdr:colOff>9525</xdr:colOff>
                <xdr:row>96</xdr:row>
                <xdr:rowOff>95250</xdr:rowOff>
              </to>
            </anchor>
          </controlPr>
        </control>
      </mc:Choice>
      <mc:Fallback>
        <control shapeId="12411" r:id="rId236" name="OptionButton79"/>
      </mc:Fallback>
    </mc:AlternateContent>
    <mc:AlternateContent xmlns:mc="http://schemas.openxmlformats.org/markup-compatibility/2006">
      <mc:Choice Requires="x14">
        <control shapeId="12412" r:id="rId238" name="OptionButton80">
          <controlPr defaultSize="0" autoLine="0" r:id="rId239">
            <anchor moveWithCells="1">
              <from>
                <xdr:col>6</xdr:col>
                <xdr:colOff>9525</xdr:colOff>
                <xdr:row>96</xdr:row>
                <xdr:rowOff>66675</xdr:rowOff>
              </from>
              <to>
                <xdr:col>9</xdr:col>
                <xdr:colOff>9525</xdr:colOff>
                <xdr:row>97</xdr:row>
                <xdr:rowOff>114300</xdr:rowOff>
              </to>
            </anchor>
          </controlPr>
        </control>
      </mc:Choice>
      <mc:Fallback>
        <control shapeId="12412" r:id="rId238" name="OptionButton80"/>
      </mc:Fallback>
    </mc:AlternateContent>
    <mc:AlternateContent xmlns:mc="http://schemas.openxmlformats.org/markup-compatibility/2006">
      <mc:Choice Requires="x14">
        <control shapeId="12413" r:id="rId240" name="OptionButton81">
          <controlPr defaultSize="0" autoLine="0" r:id="rId241">
            <anchor moveWithCells="1">
              <from>
                <xdr:col>6</xdr:col>
                <xdr:colOff>9525</xdr:colOff>
                <xdr:row>99</xdr:row>
                <xdr:rowOff>9525</xdr:rowOff>
              </from>
              <to>
                <xdr:col>10</xdr:col>
                <xdr:colOff>219075</xdr:colOff>
                <xdr:row>100</xdr:row>
                <xdr:rowOff>57150</xdr:rowOff>
              </to>
            </anchor>
          </controlPr>
        </control>
      </mc:Choice>
      <mc:Fallback>
        <control shapeId="12413" r:id="rId240" name="OptionButton81"/>
      </mc:Fallback>
    </mc:AlternateContent>
    <mc:AlternateContent xmlns:mc="http://schemas.openxmlformats.org/markup-compatibility/2006">
      <mc:Choice Requires="x14">
        <control shapeId="12414" r:id="rId242" name="OptionButton82">
          <controlPr defaultSize="0" autoLine="0" r:id="rId243">
            <anchor moveWithCells="1">
              <from>
                <xdr:col>6</xdr:col>
                <xdr:colOff>9525</xdr:colOff>
                <xdr:row>100</xdr:row>
                <xdr:rowOff>28575</xdr:rowOff>
              </from>
              <to>
                <xdr:col>10</xdr:col>
                <xdr:colOff>219075</xdr:colOff>
                <xdr:row>101</xdr:row>
                <xdr:rowOff>76200</xdr:rowOff>
              </to>
            </anchor>
          </controlPr>
        </control>
      </mc:Choice>
      <mc:Fallback>
        <control shapeId="12414" r:id="rId242" name="OptionButton82"/>
      </mc:Fallback>
    </mc:AlternateContent>
    <mc:AlternateContent xmlns:mc="http://schemas.openxmlformats.org/markup-compatibility/2006">
      <mc:Choice Requires="x14">
        <control shapeId="12415" r:id="rId244" name="OptionButton83">
          <controlPr defaultSize="0" autoLine="0" r:id="rId245">
            <anchor moveWithCells="1">
              <from>
                <xdr:col>6</xdr:col>
                <xdr:colOff>9525</xdr:colOff>
                <xdr:row>101</xdr:row>
                <xdr:rowOff>47625</xdr:rowOff>
              </from>
              <to>
                <xdr:col>10</xdr:col>
                <xdr:colOff>219075</xdr:colOff>
                <xdr:row>102</xdr:row>
                <xdr:rowOff>95250</xdr:rowOff>
              </to>
            </anchor>
          </controlPr>
        </control>
      </mc:Choice>
      <mc:Fallback>
        <control shapeId="12415" r:id="rId244" name="OptionButton83"/>
      </mc:Fallback>
    </mc:AlternateContent>
    <mc:AlternateContent xmlns:mc="http://schemas.openxmlformats.org/markup-compatibility/2006">
      <mc:Choice Requires="x14">
        <control shapeId="12417" r:id="rId246" name="OptionButton85">
          <controlPr defaultSize="0" autoLine="0" r:id="rId247">
            <anchor moveWithCells="1">
              <from>
                <xdr:col>12</xdr:col>
                <xdr:colOff>9525</xdr:colOff>
                <xdr:row>99</xdr:row>
                <xdr:rowOff>9525</xdr:rowOff>
              </from>
              <to>
                <xdr:col>14</xdr:col>
                <xdr:colOff>0</xdr:colOff>
                <xdr:row>100</xdr:row>
                <xdr:rowOff>57150</xdr:rowOff>
              </to>
            </anchor>
          </controlPr>
        </control>
      </mc:Choice>
      <mc:Fallback>
        <control shapeId="12417" r:id="rId246" name="OptionButton85"/>
      </mc:Fallback>
    </mc:AlternateContent>
    <mc:AlternateContent xmlns:mc="http://schemas.openxmlformats.org/markup-compatibility/2006">
      <mc:Choice Requires="x14">
        <control shapeId="12418" r:id="rId248" name="OptionButton86">
          <controlPr defaultSize="0" autoLine="0" r:id="rId249">
            <anchor moveWithCells="1">
              <from>
                <xdr:col>12</xdr:col>
                <xdr:colOff>9525</xdr:colOff>
                <xdr:row>100</xdr:row>
                <xdr:rowOff>28575</xdr:rowOff>
              </from>
              <to>
                <xdr:col>14</xdr:col>
                <xdr:colOff>0</xdr:colOff>
                <xdr:row>101</xdr:row>
                <xdr:rowOff>76200</xdr:rowOff>
              </to>
            </anchor>
          </controlPr>
        </control>
      </mc:Choice>
      <mc:Fallback>
        <control shapeId="12418" r:id="rId248" name="OptionButton86"/>
      </mc:Fallback>
    </mc:AlternateContent>
    <mc:AlternateContent xmlns:mc="http://schemas.openxmlformats.org/markup-compatibility/2006">
      <mc:Choice Requires="x14">
        <control shapeId="12419" r:id="rId250" name="OptionButton87">
          <controlPr defaultSize="0" autoLine="0" r:id="rId251">
            <anchor moveWithCells="1">
              <from>
                <xdr:col>12</xdr:col>
                <xdr:colOff>9525</xdr:colOff>
                <xdr:row>101</xdr:row>
                <xdr:rowOff>47625</xdr:rowOff>
              </from>
              <to>
                <xdr:col>14</xdr:col>
                <xdr:colOff>0</xdr:colOff>
                <xdr:row>102</xdr:row>
                <xdr:rowOff>95250</xdr:rowOff>
              </to>
            </anchor>
          </controlPr>
        </control>
      </mc:Choice>
      <mc:Fallback>
        <control shapeId="12419" r:id="rId250" name="OptionButton87"/>
      </mc:Fallback>
    </mc:AlternateContent>
    <mc:AlternateContent xmlns:mc="http://schemas.openxmlformats.org/markup-compatibility/2006">
      <mc:Choice Requires="x14">
        <control shapeId="12420" r:id="rId252" name="OptionButton88">
          <controlPr defaultSize="0" autoLine="0" r:id="rId253">
            <anchor moveWithCells="1">
              <from>
                <xdr:col>12</xdr:col>
                <xdr:colOff>9525</xdr:colOff>
                <xdr:row>93</xdr:row>
                <xdr:rowOff>9525</xdr:rowOff>
              </from>
              <to>
                <xdr:col>14</xdr:col>
                <xdr:colOff>342900</xdr:colOff>
                <xdr:row>94</xdr:row>
                <xdr:rowOff>57150</xdr:rowOff>
              </to>
            </anchor>
          </controlPr>
        </control>
      </mc:Choice>
      <mc:Fallback>
        <control shapeId="12420" r:id="rId252" name="OptionButton88"/>
      </mc:Fallback>
    </mc:AlternateContent>
    <mc:AlternateContent xmlns:mc="http://schemas.openxmlformats.org/markup-compatibility/2006">
      <mc:Choice Requires="x14">
        <control shapeId="12421" r:id="rId254" name="CheckBox23">
          <controlPr defaultSize="0" autoLine="0" r:id="rId255">
            <anchor moveWithCells="1">
              <from>
                <xdr:col>0</xdr:col>
                <xdr:colOff>9525</xdr:colOff>
                <xdr:row>100</xdr:row>
                <xdr:rowOff>9525</xdr:rowOff>
              </from>
              <to>
                <xdr:col>5</xdr:col>
                <xdr:colOff>438150</xdr:colOff>
                <xdr:row>101</xdr:row>
                <xdr:rowOff>57150</xdr:rowOff>
              </to>
            </anchor>
          </controlPr>
        </control>
      </mc:Choice>
      <mc:Fallback>
        <control shapeId="12421" r:id="rId254" name="CheckBox23"/>
      </mc:Fallback>
    </mc:AlternateContent>
    <mc:AlternateContent xmlns:mc="http://schemas.openxmlformats.org/markup-compatibility/2006">
      <mc:Choice Requires="x14">
        <control shapeId="12422" r:id="rId256" name="CheckBox24">
          <controlPr defaultSize="0" autoLine="0" r:id="rId257">
            <anchor moveWithCells="1">
              <from>
                <xdr:col>0</xdr:col>
                <xdr:colOff>9525</xdr:colOff>
                <xdr:row>101</xdr:row>
                <xdr:rowOff>28575</xdr:rowOff>
              </from>
              <to>
                <xdr:col>5</xdr:col>
                <xdr:colOff>438150</xdr:colOff>
                <xdr:row>102</xdr:row>
                <xdr:rowOff>76200</xdr:rowOff>
              </to>
            </anchor>
          </controlPr>
        </control>
      </mc:Choice>
      <mc:Fallback>
        <control shapeId="12422" r:id="rId256" name="CheckBox24"/>
      </mc:Fallback>
    </mc:AlternateContent>
    <mc:AlternateContent xmlns:mc="http://schemas.openxmlformats.org/markup-compatibility/2006">
      <mc:Choice Requires="x14">
        <control shapeId="12429" r:id="rId258" name="OptionButton94">
          <controlPr defaultSize="0" autoLine="0" r:id="rId259">
            <anchor moveWithCells="1">
              <from>
                <xdr:col>6</xdr:col>
                <xdr:colOff>9525</xdr:colOff>
                <xdr:row>111</xdr:row>
                <xdr:rowOff>9525</xdr:rowOff>
              </from>
              <to>
                <xdr:col>9</xdr:col>
                <xdr:colOff>371475</xdr:colOff>
                <xdr:row>112</xdr:row>
                <xdr:rowOff>57150</xdr:rowOff>
              </to>
            </anchor>
          </controlPr>
        </control>
      </mc:Choice>
      <mc:Fallback>
        <control shapeId="12429" r:id="rId258" name="OptionButton94"/>
      </mc:Fallback>
    </mc:AlternateContent>
    <mc:AlternateContent xmlns:mc="http://schemas.openxmlformats.org/markup-compatibility/2006">
      <mc:Choice Requires="x14">
        <control shapeId="12430" r:id="rId260" name="OptionButton95">
          <controlPr defaultSize="0" autoLine="0" r:id="rId261">
            <anchor moveWithCells="1">
              <from>
                <xdr:col>6</xdr:col>
                <xdr:colOff>9525</xdr:colOff>
                <xdr:row>112</xdr:row>
                <xdr:rowOff>28575</xdr:rowOff>
              </from>
              <to>
                <xdr:col>9</xdr:col>
                <xdr:colOff>371475</xdr:colOff>
                <xdr:row>113</xdr:row>
                <xdr:rowOff>76200</xdr:rowOff>
              </to>
            </anchor>
          </controlPr>
        </control>
      </mc:Choice>
      <mc:Fallback>
        <control shapeId="12430" r:id="rId260" name="OptionButton95"/>
      </mc:Fallback>
    </mc:AlternateContent>
    <mc:AlternateContent xmlns:mc="http://schemas.openxmlformats.org/markup-compatibility/2006">
      <mc:Choice Requires="x14">
        <control shapeId="12437" r:id="rId262" name="OptionButton102">
          <controlPr defaultSize="0" autoLine="0" autoPict="0" r:id="rId263">
            <anchor moveWithCells="1">
              <from>
                <xdr:col>0</xdr:col>
                <xdr:colOff>9525</xdr:colOff>
                <xdr:row>129</xdr:row>
                <xdr:rowOff>9525</xdr:rowOff>
              </from>
              <to>
                <xdr:col>1</xdr:col>
                <xdr:colOff>609600</xdr:colOff>
                <xdr:row>130</xdr:row>
                <xdr:rowOff>57150</xdr:rowOff>
              </to>
            </anchor>
          </controlPr>
        </control>
      </mc:Choice>
      <mc:Fallback>
        <control shapeId="12437" r:id="rId262" name="OptionButton102"/>
      </mc:Fallback>
    </mc:AlternateContent>
    <mc:AlternateContent xmlns:mc="http://schemas.openxmlformats.org/markup-compatibility/2006">
      <mc:Choice Requires="x14">
        <control shapeId="12438" r:id="rId264" name="OptionButton103">
          <controlPr defaultSize="0" autoLine="0" autoPict="0" r:id="rId265">
            <anchor moveWithCells="1">
              <from>
                <xdr:col>0</xdr:col>
                <xdr:colOff>9525</xdr:colOff>
                <xdr:row>130</xdr:row>
                <xdr:rowOff>28575</xdr:rowOff>
              </from>
              <to>
                <xdr:col>1</xdr:col>
                <xdr:colOff>609600</xdr:colOff>
                <xdr:row>131</xdr:row>
                <xdr:rowOff>76200</xdr:rowOff>
              </to>
            </anchor>
          </controlPr>
        </control>
      </mc:Choice>
      <mc:Fallback>
        <control shapeId="12438" r:id="rId264" name="OptionButton103"/>
      </mc:Fallback>
    </mc:AlternateContent>
    <mc:AlternateContent xmlns:mc="http://schemas.openxmlformats.org/markup-compatibility/2006">
      <mc:Choice Requires="x14">
        <control shapeId="12439" r:id="rId266" name="OptionButton104">
          <controlPr defaultSize="0" autoLine="0" autoPict="0" r:id="rId267">
            <anchor moveWithCells="1">
              <from>
                <xdr:col>0</xdr:col>
                <xdr:colOff>9525</xdr:colOff>
                <xdr:row>131</xdr:row>
                <xdr:rowOff>47625</xdr:rowOff>
              </from>
              <to>
                <xdr:col>1</xdr:col>
                <xdr:colOff>609600</xdr:colOff>
                <xdr:row>132</xdr:row>
                <xdr:rowOff>95250</xdr:rowOff>
              </to>
            </anchor>
          </controlPr>
        </control>
      </mc:Choice>
      <mc:Fallback>
        <control shapeId="12439" r:id="rId266" name="OptionButton104"/>
      </mc:Fallback>
    </mc:AlternateContent>
    <mc:AlternateContent xmlns:mc="http://schemas.openxmlformats.org/markup-compatibility/2006">
      <mc:Choice Requires="x14">
        <control shapeId="12440" r:id="rId268" name="CheckBox26">
          <controlPr defaultSize="0" autoLine="0" autoPict="0" r:id="rId269">
            <anchor moveWithCells="1">
              <from>
                <xdr:col>4</xdr:col>
                <xdr:colOff>9525</xdr:colOff>
                <xdr:row>129</xdr:row>
                <xdr:rowOff>9525</xdr:rowOff>
              </from>
              <to>
                <xdr:col>5</xdr:col>
                <xdr:colOff>609600</xdr:colOff>
                <xdr:row>130</xdr:row>
                <xdr:rowOff>57150</xdr:rowOff>
              </to>
            </anchor>
          </controlPr>
        </control>
      </mc:Choice>
      <mc:Fallback>
        <control shapeId="12440" r:id="rId268" name="CheckBox26"/>
      </mc:Fallback>
    </mc:AlternateContent>
    <mc:AlternateContent xmlns:mc="http://schemas.openxmlformats.org/markup-compatibility/2006">
      <mc:Choice Requires="x14">
        <control shapeId="12441" r:id="rId270" name="OptionButton105">
          <controlPr defaultSize="0" autoLine="0" r:id="rId271">
            <anchor moveWithCells="1">
              <from>
                <xdr:col>0</xdr:col>
                <xdr:colOff>9525</xdr:colOff>
                <xdr:row>138</xdr:row>
                <xdr:rowOff>9525</xdr:rowOff>
              </from>
              <to>
                <xdr:col>1</xdr:col>
                <xdr:colOff>0</xdr:colOff>
                <xdr:row>139</xdr:row>
                <xdr:rowOff>57150</xdr:rowOff>
              </to>
            </anchor>
          </controlPr>
        </control>
      </mc:Choice>
      <mc:Fallback>
        <control shapeId="12441" r:id="rId270" name="OptionButton105"/>
      </mc:Fallback>
    </mc:AlternateContent>
    <mc:AlternateContent xmlns:mc="http://schemas.openxmlformats.org/markup-compatibility/2006">
      <mc:Choice Requires="x14">
        <control shapeId="12442" r:id="rId272" name="OptionButton106">
          <controlPr defaultSize="0" autoLine="0" r:id="rId273">
            <anchor moveWithCells="1">
              <from>
                <xdr:col>1</xdr:col>
                <xdr:colOff>9525</xdr:colOff>
                <xdr:row>138</xdr:row>
                <xdr:rowOff>9525</xdr:rowOff>
              </from>
              <to>
                <xdr:col>2</xdr:col>
                <xdr:colOff>0</xdr:colOff>
                <xdr:row>139</xdr:row>
                <xdr:rowOff>57150</xdr:rowOff>
              </to>
            </anchor>
          </controlPr>
        </control>
      </mc:Choice>
      <mc:Fallback>
        <control shapeId="12442" r:id="rId272" name="OptionButton106"/>
      </mc:Fallback>
    </mc:AlternateContent>
    <mc:AlternateContent xmlns:mc="http://schemas.openxmlformats.org/markup-compatibility/2006">
      <mc:Choice Requires="x14">
        <control shapeId="12443" r:id="rId274" name="OptionButton107">
          <controlPr defaultSize="0" autoLine="0" r:id="rId275">
            <anchor moveWithCells="1">
              <from>
                <xdr:col>5</xdr:col>
                <xdr:colOff>9525</xdr:colOff>
                <xdr:row>135</xdr:row>
                <xdr:rowOff>9525</xdr:rowOff>
              </from>
              <to>
                <xdr:col>7</xdr:col>
                <xdr:colOff>333375</xdr:colOff>
                <xdr:row>136</xdr:row>
                <xdr:rowOff>57150</xdr:rowOff>
              </to>
            </anchor>
          </controlPr>
        </control>
      </mc:Choice>
      <mc:Fallback>
        <control shapeId="12443" r:id="rId274" name="OptionButton107"/>
      </mc:Fallback>
    </mc:AlternateContent>
    <mc:AlternateContent xmlns:mc="http://schemas.openxmlformats.org/markup-compatibility/2006">
      <mc:Choice Requires="x14">
        <control shapeId="12447" r:id="rId276" name="CheckBox27">
          <controlPr defaultSize="0" autoLine="0" r:id="rId277">
            <anchor moveWithCells="1">
              <from>
                <xdr:col>9</xdr:col>
                <xdr:colOff>9525</xdr:colOff>
                <xdr:row>135</xdr:row>
                <xdr:rowOff>9525</xdr:rowOff>
              </from>
              <to>
                <xdr:col>14</xdr:col>
                <xdr:colOff>438150</xdr:colOff>
                <xdr:row>136</xdr:row>
                <xdr:rowOff>57150</xdr:rowOff>
              </to>
            </anchor>
          </controlPr>
        </control>
      </mc:Choice>
      <mc:Fallback>
        <control shapeId="12447" r:id="rId276" name="CheckBox27"/>
      </mc:Fallback>
    </mc:AlternateContent>
    <mc:AlternateContent xmlns:mc="http://schemas.openxmlformats.org/markup-compatibility/2006">
      <mc:Choice Requires="x14">
        <control shapeId="12448" r:id="rId278" name="CheckBox28">
          <controlPr defaultSize="0" autoLine="0" r:id="rId279">
            <anchor moveWithCells="1">
              <from>
                <xdr:col>9</xdr:col>
                <xdr:colOff>9525</xdr:colOff>
                <xdr:row>136</xdr:row>
                <xdr:rowOff>28575</xdr:rowOff>
              </from>
              <to>
                <xdr:col>14</xdr:col>
                <xdr:colOff>438150</xdr:colOff>
                <xdr:row>137</xdr:row>
                <xdr:rowOff>76200</xdr:rowOff>
              </to>
            </anchor>
          </controlPr>
        </control>
      </mc:Choice>
      <mc:Fallback>
        <control shapeId="12448" r:id="rId278" name="CheckBox28"/>
      </mc:Fallback>
    </mc:AlternateContent>
    <mc:AlternateContent xmlns:mc="http://schemas.openxmlformats.org/markup-compatibility/2006">
      <mc:Choice Requires="x14">
        <control shapeId="12449" r:id="rId280" name="CheckBox30">
          <controlPr defaultSize="0" autoLine="0" autoPict="0" r:id="rId281">
            <anchor moveWithCells="1">
              <from>
                <xdr:col>9</xdr:col>
                <xdr:colOff>9525</xdr:colOff>
                <xdr:row>137</xdr:row>
                <xdr:rowOff>47625</xdr:rowOff>
              </from>
              <to>
                <xdr:col>15</xdr:col>
                <xdr:colOff>200025</xdr:colOff>
                <xdr:row>138</xdr:row>
                <xdr:rowOff>142875</xdr:rowOff>
              </to>
            </anchor>
          </controlPr>
        </control>
      </mc:Choice>
      <mc:Fallback>
        <control shapeId="12449" r:id="rId280" name="CheckBox30"/>
      </mc:Fallback>
    </mc:AlternateContent>
    <mc:AlternateContent xmlns:mc="http://schemas.openxmlformats.org/markup-compatibility/2006">
      <mc:Choice Requires="x14">
        <control shapeId="12465" r:id="rId282" name="OptionButton84">
          <controlPr defaultSize="0" autoLine="0" r:id="rId283">
            <anchor moveWithCells="1">
              <from>
                <xdr:col>12</xdr:col>
                <xdr:colOff>9525</xdr:colOff>
                <xdr:row>94</xdr:row>
                <xdr:rowOff>28575</xdr:rowOff>
              </from>
              <to>
                <xdr:col>14</xdr:col>
                <xdr:colOff>342900</xdr:colOff>
                <xdr:row>95</xdr:row>
                <xdr:rowOff>76200</xdr:rowOff>
              </to>
            </anchor>
          </controlPr>
        </control>
      </mc:Choice>
      <mc:Fallback>
        <control shapeId="12465" r:id="rId282" name="OptionButton84"/>
      </mc:Fallback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F61CBB-2A8A-44BE-8235-B40CA032940F}">
  <sheetPr codeName="Sheet8">
    <pageSetUpPr fitToPage="1"/>
  </sheetPr>
  <dimension ref="A1:Q190"/>
  <sheetViews>
    <sheetView showGridLines="0" zoomScaleNormal="100" workbookViewId="0">
      <selection activeCell="A20" sqref="A20"/>
    </sheetView>
  </sheetViews>
  <sheetFormatPr defaultColWidth="9.140625" defaultRowHeight="13.5" customHeight="1" x14ac:dyDescent="0.2"/>
  <cols>
    <col min="1" max="16" width="9.140625" style="1"/>
    <col min="17" max="17" width="10.28515625" style="1" customWidth="1"/>
    <col min="18" max="16384" width="9.140625" style="1"/>
  </cols>
  <sheetData>
    <row r="1" spans="1:17" ht="10.5" customHeight="1" x14ac:dyDescent="0.2">
      <c r="E1" s="37" t="s">
        <v>31</v>
      </c>
      <c r="F1" s="37"/>
      <c r="G1" s="37"/>
    </row>
    <row r="2" spans="1:17" ht="20.25" x14ac:dyDescent="0.3">
      <c r="E2" s="37"/>
      <c r="F2" s="37"/>
      <c r="G2" s="37"/>
      <c r="H2" s="36" t="s">
        <v>0</v>
      </c>
      <c r="I2" s="36"/>
      <c r="J2" s="36"/>
      <c r="K2" s="36"/>
      <c r="L2" s="36"/>
    </row>
    <row r="3" spans="1:17" ht="10.5" customHeight="1" x14ac:dyDescent="0.2">
      <c r="E3" s="37"/>
      <c r="F3" s="37"/>
      <c r="G3" s="37"/>
    </row>
    <row r="4" spans="1:17" ht="10.5" customHeight="1" x14ac:dyDescent="0.2">
      <c r="E4" s="37"/>
      <c r="F4" s="37"/>
      <c r="G4" s="37"/>
      <c r="H4" s="64" t="s">
        <v>475</v>
      </c>
      <c r="I4" s="64"/>
      <c r="J4" s="64"/>
      <c r="K4" s="64"/>
      <c r="L4" s="64"/>
    </row>
    <row r="5" spans="1:17" ht="10.5" customHeight="1" x14ac:dyDescent="0.2">
      <c r="E5" s="37"/>
      <c r="F5" s="37"/>
      <c r="G5" s="37"/>
      <c r="H5" s="64"/>
      <c r="I5" s="64"/>
      <c r="J5" s="64"/>
      <c r="K5" s="64"/>
      <c r="L5" s="64"/>
    </row>
    <row r="6" spans="1:17" ht="10.5" customHeight="1" x14ac:dyDescent="0.2">
      <c r="E6" s="37"/>
      <c r="F6" s="37"/>
      <c r="G6" s="37"/>
      <c r="H6" s="64"/>
      <c r="I6" s="64"/>
      <c r="J6" s="64"/>
      <c r="K6" s="64"/>
      <c r="L6" s="64"/>
    </row>
    <row r="7" spans="1:17" ht="10.5" customHeight="1" x14ac:dyDescent="0.2">
      <c r="D7" s="8" t="s">
        <v>24</v>
      </c>
      <c r="E7" s="9">
        <f>'RFQ Main - 1'!E7</f>
        <v>2.2000000000000002</v>
      </c>
      <c r="H7" s="64"/>
      <c r="I7" s="64"/>
      <c r="J7" s="64"/>
      <c r="K7" s="64"/>
      <c r="L7" s="64"/>
    </row>
    <row r="8" spans="1:17" ht="10.5" customHeight="1" x14ac:dyDescent="0.2">
      <c r="D8" s="8" t="s">
        <v>25</v>
      </c>
      <c r="E8" s="10">
        <f>'RFQ Main - 1'!E8</f>
        <v>45964</v>
      </c>
    </row>
    <row r="9" spans="1:17" ht="13.5" customHeight="1" x14ac:dyDescent="0.2">
      <c r="A9" s="3" t="s">
        <v>407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6" t="s">
        <v>396</v>
      </c>
    </row>
    <row r="10" spans="1:17" ht="13.5" customHeight="1" x14ac:dyDescent="0.25">
      <c r="A10" s="7" t="s">
        <v>408</v>
      </c>
      <c r="F10" s="7" t="s">
        <v>409</v>
      </c>
    </row>
    <row r="15" spans="1:17" ht="13.5" customHeight="1" x14ac:dyDescent="0.2">
      <c r="A15" s="3" t="s">
        <v>62</v>
      </c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6" t="s">
        <v>397</v>
      </c>
    </row>
    <row r="16" spans="1:17" ht="13.5" customHeight="1" x14ac:dyDescent="0.25">
      <c r="A16" s="7" t="s">
        <v>64</v>
      </c>
      <c r="H16" s="7" t="s">
        <v>65</v>
      </c>
      <c r="K16" s="7" t="s">
        <v>66</v>
      </c>
      <c r="N16" s="7" t="s">
        <v>74</v>
      </c>
    </row>
    <row r="20" spans="1:17" ht="13.5" customHeight="1" x14ac:dyDescent="0.2">
      <c r="A20" s="11"/>
      <c r="B20" s="1" t="s">
        <v>68</v>
      </c>
    </row>
    <row r="22" spans="1:17" ht="13.5" customHeight="1" x14ac:dyDescent="0.2">
      <c r="A22" s="1" t="s">
        <v>73</v>
      </c>
      <c r="H22" s="1" t="s">
        <v>69</v>
      </c>
    </row>
    <row r="23" spans="1:17" ht="13.5" customHeight="1" x14ac:dyDescent="0.2">
      <c r="H23" s="1" t="s">
        <v>70</v>
      </c>
    </row>
    <row r="25" spans="1:17" ht="13.5" customHeight="1" x14ac:dyDescent="0.2">
      <c r="A25" s="3" t="s">
        <v>71</v>
      </c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6" t="s">
        <v>398</v>
      </c>
    </row>
    <row r="26" spans="1:17" ht="13.5" customHeight="1" x14ac:dyDescent="0.25">
      <c r="A26" s="7" t="s">
        <v>75</v>
      </c>
      <c r="H26" s="7" t="s">
        <v>76</v>
      </c>
      <c r="L26" s="7" t="s">
        <v>77</v>
      </c>
    </row>
    <row r="27" spans="1:17" ht="13.5" customHeight="1" x14ac:dyDescent="0.25">
      <c r="H27" s="7" t="s">
        <v>75</v>
      </c>
    </row>
    <row r="30" spans="1:17" ht="13.5" customHeight="1" x14ac:dyDescent="0.25">
      <c r="L30" s="7" t="s">
        <v>82</v>
      </c>
      <c r="O30" s="7" t="s">
        <v>83</v>
      </c>
    </row>
    <row r="33" spans="1:17" ht="13.5" customHeight="1" x14ac:dyDescent="0.25">
      <c r="H33" s="7" t="s">
        <v>79</v>
      </c>
    </row>
    <row r="35" spans="1:17" ht="13.5" customHeight="1" x14ac:dyDescent="0.25">
      <c r="L35" s="7" t="s">
        <v>67</v>
      </c>
    </row>
    <row r="36" spans="1:17" ht="13.5" customHeight="1" x14ac:dyDescent="0.25">
      <c r="A36" s="7" t="s">
        <v>81</v>
      </c>
      <c r="D36" s="1" t="s">
        <v>84</v>
      </c>
      <c r="F36" s="1" t="s">
        <v>163</v>
      </c>
    </row>
    <row r="37" spans="1:17" ht="13.5" customHeight="1" x14ac:dyDescent="0.2">
      <c r="D37" s="11"/>
    </row>
    <row r="38" spans="1:17" ht="13.5" customHeight="1" x14ac:dyDescent="0.2">
      <c r="D38" s="11"/>
    </row>
    <row r="40" spans="1:17" ht="13.5" customHeight="1" x14ac:dyDescent="0.2">
      <c r="A40" s="3" t="s">
        <v>85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6" t="s">
        <v>399</v>
      </c>
    </row>
    <row r="41" spans="1:17" ht="13.5" customHeight="1" x14ac:dyDescent="0.25">
      <c r="A41" s="7" t="s">
        <v>87</v>
      </c>
      <c r="F41" s="7" t="s">
        <v>89</v>
      </c>
      <c r="J41" s="7" t="s">
        <v>90</v>
      </c>
      <c r="O41" s="7" t="s">
        <v>166</v>
      </c>
    </row>
    <row r="42" spans="1:17" ht="13.5" customHeight="1" x14ac:dyDescent="0.25">
      <c r="A42" s="7"/>
    </row>
    <row r="45" spans="1:17" ht="13.5" customHeight="1" x14ac:dyDescent="0.25">
      <c r="F45" s="7" t="s">
        <v>164</v>
      </c>
      <c r="J45" s="7" t="s">
        <v>165</v>
      </c>
      <c r="O45" s="7" t="s">
        <v>91</v>
      </c>
    </row>
    <row r="48" spans="1:17" ht="13.5" customHeight="1" x14ac:dyDescent="0.2">
      <c r="A48" s="32"/>
      <c r="B48" s="32"/>
      <c r="C48" s="1" t="s">
        <v>78</v>
      </c>
    </row>
    <row r="49" spans="1:17" ht="13.5" customHeight="1" x14ac:dyDescent="0.2">
      <c r="A49" s="59"/>
      <c r="B49" s="59"/>
      <c r="C49" s="1" t="s">
        <v>88</v>
      </c>
    </row>
    <row r="50" spans="1:17" ht="13.5" customHeight="1" x14ac:dyDescent="0.25">
      <c r="J50" s="7" t="s">
        <v>75</v>
      </c>
      <c r="O50" s="60" t="s">
        <v>93</v>
      </c>
      <c r="P50" s="60"/>
      <c r="Q50" s="60"/>
    </row>
    <row r="51" spans="1:17" ht="13.5" customHeight="1" x14ac:dyDescent="0.25">
      <c r="A51" s="7" t="s">
        <v>94</v>
      </c>
      <c r="F51" s="7" t="s">
        <v>92</v>
      </c>
      <c r="O51" s="60"/>
      <c r="P51" s="60"/>
      <c r="Q51" s="60"/>
    </row>
    <row r="53" spans="1:17" ht="13.5" customHeight="1" x14ac:dyDescent="0.2">
      <c r="A53" s="17"/>
      <c r="B53" s="17"/>
    </row>
    <row r="54" spans="1:17" ht="13.5" customHeight="1" x14ac:dyDescent="0.2">
      <c r="A54" s="17"/>
      <c r="B54" s="17"/>
    </row>
    <row r="55" spans="1:17" ht="13.5" customHeight="1" x14ac:dyDescent="0.25">
      <c r="A55" s="17"/>
      <c r="B55" s="17"/>
      <c r="F55" s="7" t="s">
        <v>99</v>
      </c>
    </row>
    <row r="56" spans="1:17" ht="13.5" customHeight="1" x14ac:dyDescent="0.2">
      <c r="A56" s="1" t="s">
        <v>98</v>
      </c>
    </row>
    <row r="57" spans="1:17" ht="13.5" customHeight="1" x14ac:dyDescent="0.2">
      <c r="A57" s="32"/>
      <c r="B57" s="32"/>
      <c r="C57" s="1" t="s">
        <v>95</v>
      </c>
    </row>
    <row r="58" spans="1:17" ht="13.5" customHeight="1" x14ac:dyDescent="0.2">
      <c r="A58" s="32"/>
      <c r="B58" s="32"/>
      <c r="C58" s="1" t="s">
        <v>96</v>
      </c>
    </row>
    <row r="59" spans="1:17" ht="13.5" customHeight="1" x14ac:dyDescent="0.2">
      <c r="A59" s="32"/>
      <c r="B59" s="32"/>
      <c r="C59" s="1" t="s">
        <v>97</v>
      </c>
      <c r="J59" s="11"/>
      <c r="K59" s="1" t="s">
        <v>100</v>
      </c>
    </row>
    <row r="60" spans="1:17" ht="13.5" customHeight="1" x14ac:dyDescent="0.2">
      <c r="J60" s="12"/>
      <c r="K60" s="1" t="s">
        <v>101</v>
      </c>
    </row>
    <row r="61" spans="1:17" ht="13.5" customHeight="1" x14ac:dyDescent="0.2">
      <c r="O61" s="5"/>
      <c r="P61" s="5"/>
      <c r="Q61" s="5"/>
    </row>
    <row r="62" spans="1:17" ht="13.5" customHeight="1" x14ac:dyDescent="0.2">
      <c r="A62" s="3" t="s">
        <v>102</v>
      </c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6" t="s">
        <v>400</v>
      </c>
    </row>
    <row r="63" spans="1:17" ht="13.5" customHeight="1" x14ac:dyDescent="0.25">
      <c r="A63" s="7" t="s">
        <v>104</v>
      </c>
      <c r="I63" s="7" t="s">
        <v>105</v>
      </c>
    </row>
    <row r="65" spans="1:17" ht="13.5" customHeight="1" x14ac:dyDescent="0.2">
      <c r="M65" s="4" t="s">
        <v>107</v>
      </c>
    </row>
    <row r="66" spans="1:17" ht="13.5" customHeight="1" x14ac:dyDescent="0.2">
      <c r="M66" s="11"/>
      <c r="N66" s="1" t="s">
        <v>167</v>
      </c>
    </row>
    <row r="67" spans="1:17" ht="13.5" customHeight="1" x14ac:dyDescent="0.2">
      <c r="M67" s="11"/>
      <c r="N67" s="1" t="s">
        <v>110</v>
      </c>
    </row>
    <row r="68" spans="1:17" ht="13.5" customHeight="1" x14ac:dyDescent="0.25">
      <c r="A68" s="60" t="s">
        <v>115</v>
      </c>
      <c r="B68" s="60"/>
      <c r="C68" s="60"/>
      <c r="I68" s="7" t="s">
        <v>106</v>
      </c>
      <c r="M68" s="11"/>
      <c r="N68" s="1" t="s">
        <v>108</v>
      </c>
    </row>
    <row r="69" spans="1:17" ht="13.5" customHeight="1" x14ac:dyDescent="0.2">
      <c r="A69" s="60"/>
      <c r="B69" s="60"/>
      <c r="C69" s="60"/>
      <c r="M69" s="11"/>
      <c r="N69" s="1" t="s">
        <v>109</v>
      </c>
    </row>
    <row r="70" spans="1:17" ht="13.5" customHeight="1" x14ac:dyDescent="0.2">
      <c r="A70" s="60"/>
      <c r="B70" s="60"/>
      <c r="C70" s="60"/>
    </row>
    <row r="71" spans="1:17" ht="13.5" customHeight="1" x14ac:dyDescent="0.2">
      <c r="A71" s="60"/>
      <c r="B71" s="60"/>
      <c r="C71" s="60"/>
    </row>
    <row r="73" spans="1:17" ht="13.5" customHeight="1" x14ac:dyDescent="0.25">
      <c r="A73" s="7" t="s">
        <v>111</v>
      </c>
      <c r="I73" s="7" t="s">
        <v>113</v>
      </c>
    </row>
    <row r="78" spans="1:17" ht="13.5" customHeight="1" x14ac:dyDescent="0.2">
      <c r="A78" s="3" t="s">
        <v>116</v>
      </c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6" t="s">
        <v>401</v>
      </c>
    </row>
    <row r="79" spans="1:17" ht="13.5" customHeight="1" x14ac:dyDescent="0.25">
      <c r="A79" s="7" t="s">
        <v>118</v>
      </c>
      <c r="E79" s="7" t="s">
        <v>119</v>
      </c>
    </row>
    <row r="80" spans="1:17" ht="13.5" customHeight="1" x14ac:dyDescent="0.25">
      <c r="A80" s="7" t="s">
        <v>19</v>
      </c>
      <c r="E80" s="7" t="s">
        <v>19</v>
      </c>
    </row>
    <row r="83" spans="1:17" ht="13.5" customHeight="1" x14ac:dyDescent="0.25">
      <c r="A83" s="7" t="s">
        <v>75</v>
      </c>
    </row>
    <row r="87" spans="1:17" ht="13.5" customHeight="1" x14ac:dyDescent="0.2">
      <c r="A87" s="3" t="s">
        <v>122</v>
      </c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6" t="s">
        <v>402</v>
      </c>
    </row>
    <row r="88" spans="1:17" ht="13.5" customHeight="1" x14ac:dyDescent="0.25">
      <c r="A88" s="7" t="s">
        <v>124</v>
      </c>
      <c r="G88" s="7" t="s">
        <v>126</v>
      </c>
      <c r="M88" s="7" t="s">
        <v>67</v>
      </c>
    </row>
    <row r="92" spans="1:17" ht="13.5" customHeight="1" x14ac:dyDescent="0.25">
      <c r="A92" s="7" t="s">
        <v>125</v>
      </c>
    </row>
    <row r="97" spans="1:17" ht="13.5" customHeight="1" x14ac:dyDescent="0.2">
      <c r="A97" s="60" t="s">
        <v>485</v>
      </c>
      <c r="B97" s="60"/>
      <c r="C97" s="60"/>
      <c r="D97" s="60"/>
      <c r="E97" s="60"/>
    </row>
    <row r="98" spans="1:17" ht="13.5" customHeight="1" x14ac:dyDescent="0.2">
      <c r="A98" s="60"/>
      <c r="B98" s="60"/>
      <c r="C98" s="60"/>
      <c r="D98" s="60"/>
      <c r="E98" s="60"/>
    </row>
    <row r="99" spans="1:17" ht="13.5" customHeight="1" x14ac:dyDescent="0.2">
      <c r="A99" s="60"/>
      <c r="B99" s="60"/>
      <c r="C99" s="60"/>
      <c r="D99" s="60"/>
      <c r="E99" s="60"/>
    </row>
    <row r="101" spans="1:17" ht="13.5" customHeight="1" x14ac:dyDescent="0.2">
      <c r="A101" s="3" t="s">
        <v>127</v>
      </c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6" t="s">
        <v>403</v>
      </c>
    </row>
    <row r="102" spans="1:17" ht="13.5" customHeight="1" x14ac:dyDescent="0.25">
      <c r="A102" s="7" t="s">
        <v>129</v>
      </c>
      <c r="G102" s="7" t="s">
        <v>130</v>
      </c>
      <c r="M102" s="7" t="s">
        <v>131</v>
      </c>
    </row>
    <row r="103" spans="1:17" ht="13.5" customHeight="1" x14ac:dyDescent="0.25">
      <c r="G103" s="7" t="s">
        <v>106</v>
      </c>
      <c r="M103" s="7" t="s">
        <v>106</v>
      </c>
    </row>
    <row r="109" spans="1:17" ht="13.5" customHeight="1" x14ac:dyDescent="0.25">
      <c r="G109" s="7" t="s">
        <v>132</v>
      </c>
      <c r="M109" s="7" t="s">
        <v>132</v>
      </c>
    </row>
    <row r="110" spans="1:17" ht="13.5" customHeight="1" x14ac:dyDescent="0.25">
      <c r="A110" s="7" t="s">
        <v>133</v>
      </c>
    </row>
    <row r="115" spans="1:17" ht="13.5" customHeight="1" x14ac:dyDescent="0.2">
      <c r="A115" s="3" t="s">
        <v>134</v>
      </c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6" t="s">
        <v>404</v>
      </c>
    </row>
    <row r="116" spans="1:17" ht="13.5" customHeight="1" x14ac:dyDescent="0.25">
      <c r="A116" s="7" t="s">
        <v>440</v>
      </c>
    </row>
    <row r="121" spans="1:17" ht="13.5" customHeight="1" x14ac:dyDescent="0.25">
      <c r="A121" s="7" t="s">
        <v>136</v>
      </c>
      <c r="G121" s="7" t="s">
        <v>137</v>
      </c>
      <c r="L121" s="7" t="s">
        <v>138</v>
      </c>
    </row>
    <row r="122" spans="1:17" ht="13.5" customHeight="1" x14ac:dyDescent="0.25">
      <c r="A122" s="7" t="s">
        <v>106</v>
      </c>
    </row>
    <row r="126" spans="1:17" ht="13.5" customHeight="1" x14ac:dyDescent="0.25">
      <c r="A126" s="7" t="s">
        <v>440</v>
      </c>
      <c r="L126" s="7" t="s">
        <v>139</v>
      </c>
    </row>
    <row r="131" spans="1:17" ht="13.5" customHeight="1" x14ac:dyDescent="0.25">
      <c r="A131" s="7" t="s">
        <v>140</v>
      </c>
    </row>
    <row r="132" spans="1:17" ht="13.5" customHeight="1" x14ac:dyDescent="0.2">
      <c r="A132" s="41"/>
      <c r="B132" s="42"/>
      <c r="C132" s="42"/>
      <c r="D132" s="42"/>
      <c r="E132" s="43"/>
    </row>
    <row r="133" spans="1:17" ht="13.5" customHeight="1" x14ac:dyDescent="0.2">
      <c r="A133" s="44"/>
      <c r="B133" s="45"/>
      <c r="C133" s="45"/>
      <c r="D133" s="45"/>
      <c r="E133" s="46"/>
    </row>
    <row r="134" spans="1:17" ht="13.5" customHeight="1" x14ac:dyDescent="0.2">
      <c r="A134" s="44"/>
      <c r="B134" s="45"/>
      <c r="C134" s="45"/>
      <c r="D134" s="45"/>
      <c r="E134" s="46"/>
    </row>
    <row r="135" spans="1:17" ht="13.5" customHeight="1" x14ac:dyDescent="0.2">
      <c r="A135" s="44"/>
      <c r="B135" s="45"/>
      <c r="C135" s="45"/>
      <c r="D135" s="45"/>
      <c r="E135" s="46"/>
    </row>
    <row r="136" spans="1:17" ht="13.5" customHeight="1" x14ac:dyDescent="0.2">
      <c r="A136" s="47"/>
      <c r="B136" s="48"/>
      <c r="C136" s="48"/>
      <c r="D136" s="48"/>
      <c r="E136" s="49"/>
    </row>
    <row r="138" spans="1:17" ht="13.5" customHeight="1" x14ac:dyDescent="0.2">
      <c r="A138" s="3" t="s">
        <v>168</v>
      </c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6" t="s">
        <v>405</v>
      </c>
    </row>
    <row r="140" spans="1:17" ht="13.5" customHeight="1" x14ac:dyDescent="0.2">
      <c r="A140" s="50"/>
      <c r="B140" s="51"/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2"/>
    </row>
    <row r="141" spans="1:17" ht="13.5" customHeight="1" x14ac:dyDescent="0.2">
      <c r="A141" s="53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5"/>
    </row>
    <row r="142" spans="1:17" ht="13.5" customHeight="1" x14ac:dyDescent="0.2">
      <c r="A142" s="53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5"/>
    </row>
    <row r="143" spans="1:17" ht="13.5" customHeight="1" x14ac:dyDescent="0.2">
      <c r="A143" s="53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5"/>
    </row>
    <row r="144" spans="1:17" ht="13.5" customHeight="1" x14ac:dyDescent="0.2">
      <c r="A144" s="53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5"/>
    </row>
    <row r="145" spans="1:17" ht="13.5" customHeight="1" x14ac:dyDescent="0.2">
      <c r="A145" s="53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5"/>
    </row>
    <row r="146" spans="1:17" ht="13.5" customHeight="1" x14ac:dyDescent="0.2">
      <c r="A146" s="53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5"/>
    </row>
    <row r="147" spans="1:17" ht="13.5" customHeight="1" x14ac:dyDescent="0.2">
      <c r="A147" s="56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8"/>
    </row>
    <row r="149" spans="1:17" ht="13.5" customHeight="1" x14ac:dyDescent="0.2">
      <c r="A149" s="3" t="s">
        <v>141</v>
      </c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6" t="s">
        <v>406</v>
      </c>
    </row>
    <row r="150" spans="1:17" ht="27" customHeight="1" thickBot="1" x14ac:dyDescent="0.25"/>
    <row r="151" spans="1:17" ht="30" customHeight="1" thickBot="1" x14ac:dyDescent="0.25">
      <c r="A151" s="13" t="s">
        <v>143</v>
      </c>
      <c r="B151" s="39" t="s">
        <v>144</v>
      </c>
      <c r="C151" s="39"/>
      <c r="D151" s="39" t="s">
        <v>145</v>
      </c>
      <c r="E151" s="39"/>
      <c r="F151" s="39" t="s">
        <v>146</v>
      </c>
      <c r="G151" s="39"/>
      <c r="H151" s="39" t="s">
        <v>147</v>
      </c>
      <c r="I151" s="39"/>
      <c r="J151" s="39"/>
      <c r="K151" s="39"/>
      <c r="L151" s="39"/>
      <c r="M151" s="39"/>
      <c r="N151" s="14" t="s">
        <v>148</v>
      </c>
      <c r="O151" s="22" t="s">
        <v>483</v>
      </c>
      <c r="P151" s="39" t="s">
        <v>134</v>
      </c>
      <c r="Q151" s="40"/>
    </row>
    <row r="152" spans="1:17" ht="27" customHeight="1" x14ac:dyDescent="0.2">
      <c r="A152" s="18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18"/>
      <c r="O152" s="18"/>
      <c r="P152" s="38"/>
      <c r="Q152" s="38"/>
    </row>
    <row r="153" spans="1:17" ht="27" customHeight="1" x14ac:dyDescent="0.2">
      <c r="A153" s="19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19"/>
      <c r="O153" s="19"/>
      <c r="P153" s="34"/>
      <c r="Q153" s="34"/>
    </row>
    <row r="154" spans="1:17" ht="27" customHeight="1" x14ac:dyDescent="0.2">
      <c r="A154" s="19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19"/>
      <c r="O154" s="19"/>
      <c r="P154" s="34"/>
      <c r="Q154" s="34"/>
    </row>
    <row r="155" spans="1:17" ht="27" customHeight="1" x14ac:dyDescent="0.2">
      <c r="A155" s="19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19"/>
      <c r="O155" s="19"/>
      <c r="P155" s="34"/>
      <c r="Q155" s="34"/>
    </row>
    <row r="156" spans="1:17" ht="27" customHeight="1" x14ac:dyDescent="0.2">
      <c r="A156" s="19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19"/>
      <c r="O156" s="19"/>
      <c r="P156" s="34"/>
      <c r="Q156" s="34"/>
    </row>
    <row r="157" spans="1:17" ht="27" customHeight="1" x14ac:dyDescent="0.2">
      <c r="A157" s="19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19"/>
      <c r="O157" s="19"/>
      <c r="P157" s="34"/>
      <c r="Q157" s="34"/>
    </row>
    <row r="158" spans="1:17" ht="27" customHeight="1" x14ac:dyDescent="0.2">
      <c r="A158" s="19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19"/>
      <c r="O158" s="19"/>
      <c r="P158" s="34"/>
      <c r="Q158" s="34"/>
    </row>
    <row r="159" spans="1:17" ht="27" customHeight="1" x14ac:dyDescent="0.2">
      <c r="A159" s="19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19"/>
      <c r="O159" s="19"/>
      <c r="P159" s="34"/>
      <c r="Q159" s="34"/>
    </row>
    <row r="160" spans="1:17" ht="27" customHeight="1" x14ac:dyDescent="0.2">
      <c r="A160" s="19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19"/>
      <c r="O160" s="19"/>
      <c r="P160" s="34"/>
      <c r="Q160" s="34"/>
    </row>
    <row r="161" spans="1:17" ht="27" customHeight="1" x14ac:dyDescent="0.2">
      <c r="A161" s="19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19"/>
      <c r="O161" s="19"/>
      <c r="P161" s="34"/>
      <c r="Q161" s="34"/>
    </row>
    <row r="162" spans="1:17" ht="27" customHeight="1" x14ac:dyDescent="0.2">
      <c r="A162" s="19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19"/>
      <c r="O162" s="19"/>
      <c r="P162" s="34"/>
      <c r="Q162" s="34"/>
    </row>
    <row r="163" spans="1:17" ht="27" customHeight="1" x14ac:dyDescent="0.2">
      <c r="A163" s="19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19"/>
      <c r="O163" s="19"/>
      <c r="P163" s="34"/>
      <c r="Q163" s="34"/>
    </row>
    <row r="164" spans="1:17" ht="27" customHeight="1" x14ac:dyDescent="0.2">
      <c r="A164" s="19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19"/>
      <c r="O164" s="19"/>
      <c r="P164" s="34"/>
      <c r="Q164" s="34"/>
    </row>
    <row r="165" spans="1:17" ht="27" customHeight="1" x14ac:dyDescent="0.2">
      <c r="A165" s="19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19"/>
      <c r="O165" s="19"/>
      <c r="P165" s="34"/>
      <c r="Q165" s="34"/>
    </row>
    <row r="166" spans="1:17" ht="27" customHeight="1" x14ac:dyDescent="0.2">
      <c r="A166" s="19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19"/>
      <c r="O166" s="19"/>
      <c r="P166" s="34"/>
      <c r="Q166" s="34"/>
    </row>
    <row r="167" spans="1:17" ht="27" customHeight="1" x14ac:dyDescent="0.2">
      <c r="A167" s="19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19"/>
      <c r="O167" s="19"/>
      <c r="P167" s="34"/>
      <c r="Q167" s="34"/>
    </row>
    <row r="168" spans="1:17" ht="27" customHeight="1" x14ac:dyDescent="0.2">
      <c r="A168" s="19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19"/>
      <c r="O168" s="19"/>
      <c r="P168" s="34"/>
      <c r="Q168" s="34"/>
    </row>
    <row r="169" spans="1:17" ht="27" customHeight="1" x14ac:dyDescent="0.2">
      <c r="A169" s="19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19"/>
      <c r="O169" s="19"/>
      <c r="P169" s="34"/>
      <c r="Q169" s="34"/>
    </row>
    <row r="170" spans="1:17" ht="27" customHeight="1" x14ac:dyDescent="0.2">
      <c r="A170" s="19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19"/>
      <c r="O170" s="19"/>
      <c r="P170" s="34"/>
      <c r="Q170" s="34"/>
    </row>
    <row r="171" spans="1:17" ht="27" customHeight="1" x14ac:dyDescent="0.2">
      <c r="A171" s="19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19"/>
      <c r="O171" s="19"/>
      <c r="P171" s="34"/>
      <c r="Q171" s="34"/>
    </row>
    <row r="172" spans="1:17" ht="27" customHeight="1" x14ac:dyDescent="0.2">
      <c r="A172" s="19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19"/>
      <c r="O172" s="19"/>
      <c r="P172" s="34"/>
      <c r="Q172" s="34"/>
    </row>
    <row r="173" spans="1:17" ht="27" customHeight="1" x14ac:dyDescent="0.2">
      <c r="A173" s="19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19"/>
      <c r="O173" s="19"/>
      <c r="P173" s="34"/>
      <c r="Q173" s="34"/>
    </row>
    <row r="174" spans="1:17" ht="27" customHeight="1" x14ac:dyDescent="0.2">
      <c r="A174" s="19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19"/>
      <c r="O174" s="19"/>
      <c r="P174" s="34"/>
      <c r="Q174" s="34"/>
    </row>
    <row r="175" spans="1:17" ht="27" customHeight="1" x14ac:dyDescent="0.2">
      <c r="A175" s="19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19"/>
      <c r="O175" s="19"/>
      <c r="P175" s="34"/>
      <c r="Q175" s="34"/>
    </row>
    <row r="176" spans="1:17" ht="27" customHeight="1" x14ac:dyDescent="0.2">
      <c r="A176" s="19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19"/>
      <c r="O176" s="19"/>
      <c r="P176" s="34"/>
      <c r="Q176" s="34"/>
    </row>
    <row r="177" spans="1:17" ht="27" customHeight="1" x14ac:dyDescent="0.2">
      <c r="A177" s="19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19"/>
      <c r="O177" s="19"/>
      <c r="P177" s="34"/>
      <c r="Q177" s="34"/>
    </row>
    <row r="178" spans="1:17" ht="27" customHeight="1" x14ac:dyDescent="0.2">
      <c r="A178" s="19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19"/>
      <c r="O178" s="19"/>
      <c r="P178" s="34"/>
      <c r="Q178" s="34"/>
    </row>
    <row r="179" spans="1:17" ht="27" customHeight="1" x14ac:dyDescent="0.2">
      <c r="A179" s="19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19"/>
      <c r="O179" s="19"/>
      <c r="P179" s="34"/>
      <c r="Q179" s="34"/>
    </row>
    <row r="180" spans="1:17" ht="27" customHeight="1" x14ac:dyDescent="0.2">
      <c r="A180" s="19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19"/>
      <c r="O180" s="19"/>
      <c r="P180" s="34"/>
      <c r="Q180" s="34"/>
    </row>
    <row r="181" spans="1:17" ht="27" customHeight="1" x14ac:dyDescent="0.2">
      <c r="A181" s="19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19"/>
      <c r="O181" s="19"/>
      <c r="P181" s="34"/>
      <c r="Q181" s="34"/>
    </row>
    <row r="182" spans="1:17" ht="27" customHeight="1" x14ac:dyDescent="0.2">
      <c r="A182" s="19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19"/>
      <c r="O182" s="19"/>
      <c r="P182" s="34"/>
      <c r="Q182" s="34"/>
    </row>
    <row r="183" spans="1:17" ht="27" customHeight="1" x14ac:dyDescent="0.2">
      <c r="A183" s="19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19"/>
      <c r="O183" s="19"/>
      <c r="P183" s="34"/>
      <c r="Q183" s="34"/>
    </row>
    <row r="184" spans="1:17" ht="27" customHeight="1" x14ac:dyDescent="0.2">
      <c r="A184" s="19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19"/>
      <c r="O184" s="19"/>
      <c r="P184" s="34"/>
      <c r="Q184" s="34"/>
    </row>
    <row r="185" spans="1:17" ht="27" customHeight="1" x14ac:dyDescent="0.2">
      <c r="A185" s="19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19"/>
      <c r="O185" s="19"/>
      <c r="P185" s="34"/>
      <c r="Q185" s="34"/>
    </row>
    <row r="186" spans="1:17" ht="27" customHeight="1" x14ac:dyDescent="0.2">
      <c r="A186" s="19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19"/>
      <c r="O186" s="19"/>
      <c r="P186" s="34"/>
      <c r="Q186" s="34"/>
    </row>
    <row r="187" spans="1:17" ht="27" customHeight="1" x14ac:dyDescent="0.2">
      <c r="A187" s="19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19"/>
      <c r="O187" s="19"/>
      <c r="P187" s="34"/>
      <c r="Q187" s="34"/>
    </row>
    <row r="188" spans="1:17" ht="27" customHeight="1" x14ac:dyDescent="0.2">
      <c r="A188" s="19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19"/>
      <c r="O188" s="19"/>
      <c r="P188" s="34"/>
      <c r="Q188" s="34"/>
    </row>
    <row r="189" spans="1:17" ht="27" customHeight="1" x14ac:dyDescent="0.2">
      <c r="A189" s="19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19"/>
      <c r="O189" s="19"/>
      <c r="P189" s="34"/>
      <c r="Q189" s="34"/>
    </row>
    <row r="190" spans="1:17" ht="27" customHeight="1" x14ac:dyDescent="0.2">
      <c r="A190" s="19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19"/>
      <c r="O190" s="19"/>
      <c r="P190" s="34"/>
      <c r="Q190" s="34"/>
    </row>
  </sheetData>
  <sheetProtection sheet="1" objects="1" scenarios="1" selectLockedCells="1"/>
  <mergeCells count="213">
    <mergeCell ref="E1:G6"/>
    <mergeCell ref="H2:L2"/>
    <mergeCell ref="A48:B48"/>
    <mergeCell ref="A49:B49"/>
    <mergeCell ref="O50:Q51"/>
    <mergeCell ref="A57:B57"/>
    <mergeCell ref="A58:B58"/>
    <mergeCell ref="A59:B59"/>
    <mergeCell ref="A68:C71"/>
    <mergeCell ref="H4:L7"/>
    <mergeCell ref="A132:E136"/>
    <mergeCell ref="A140:Q147"/>
    <mergeCell ref="B151:C151"/>
    <mergeCell ref="D151:E151"/>
    <mergeCell ref="F151:G151"/>
    <mergeCell ref="H151:M151"/>
    <mergeCell ref="P151:Q151"/>
    <mergeCell ref="B152:C152"/>
    <mergeCell ref="D152:E152"/>
    <mergeCell ref="F152:G152"/>
    <mergeCell ref="H152:M152"/>
    <mergeCell ref="P152:Q152"/>
    <mergeCell ref="B153:C153"/>
    <mergeCell ref="D153:E153"/>
    <mergeCell ref="F153:G153"/>
    <mergeCell ref="H153:M153"/>
    <mergeCell ref="P153:Q153"/>
    <mergeCell ref="B154:C154"/>
    <mergeCell ref="D154:E154"/>
    <mergeCell ref="F154:G154"/>
    <mergeCell ref="H154:M154"/>
    <mergeCell ref="P154:Q154"/>
    <mergeCell ref="B155:C155"/>
    <mergeCell ref="D155:E155"/>
    <mergeCell ref="F155:G155"/>
    <mergeCell ref="H155:M155"/>
    <mergeCell ref="P155:Q155"/>
    <mergeCell ref="B156:C156"/>
    <mergeCell ref="D156:E156"/>
    <mergeCell ref="F156:G156"/>
    <mergeCell ref="H156:M156"/>
    <mergeCell ref="P156:Q156"/>
    <mergeCell ref="B157:C157"/>
    <mergeCell ref="D157:E157"/>
    <mergeCell ref="F157:G157"/>
    <mergeCell ref="H157:M157"/>
    <mergeCell ref="P157:Q157"/>
    <mergeCell ref="B158:C158"/>
    <mergeCell ref="D158:E158"/>
    <mergeCell ref="F158:G158"/>
    <mergeCell ref="H158:M158"/>
    <mergeCell ref="P158:Q158"/>
    <mergeCell ref="B159:C159"/>
    <mergeCell ref="D159:E159"/>
    <mergeCell ref="F159:G159"/>
    <mergeCell ref="H159:M159"/>
    <mergeCell ref="P159:Q159"/>
    <mergeCell ref="B160:C160"/>
    <mergeCell ref="D160:E160"/>
    <mergeCell ref="F160:G160"/>
    <mergeCell ref="H160:M160"/>
    <mergeCell ref="P160:Q160"/>
    <mergeCell ref="B161:C161"/>
    <mergeCell ref="D161:E161"/>
    <mergeCell ref="F161:G161"/>
    <mergeCell ref="H161:M161"/>
    <mergeCell ref="P161:Q161"/>
    <mergeCell ref="B162:C162"/>
    <mergeCell ref="D162:E162"/>
    <mergeCell ref="F162:G162"/>
    <mergeCell ref="H162:M162"/>
    <mergeCell ref="P162:Q162"/>
    <mergeCell ref="B163:C163"/>
    <mergeCell ref="D163:E163"/>
    <mergeCell ref="F163:G163"/>
    <mergeCell ref="H163:M163"/>
    <mergeCell ref="P163:Q163"/>
    <mergeCell ref="B164:C164"/>
    <mergeCell ref="D164:E164"/>
    <mergeCell ref="F164:G164"/>
    <mergeCell ref="H164:M164"/>
    <mergeCell ref="P164:Q164"/>
    <mergeCell ref="B165:C165"/>
    <mergeCell ref="D165:E165"/>
    <mergeCell ref="F165:G165"/>
    <mergeCell ref="H165:M165"/>
    <mergeCell ref="P165:Q165"/>
    <mergeCell ref="B166:C166"/>
    <mergeCell ref="D166:E166"/>
    <mergeCell ref="F166:G166"/>
    <mergeCell ref="H166:M166"/>
    <mergeCell ref="P166:Q166"/>
    <mergeCell ref="B167:C167"/>
    <mergeCell ref="D167:E167"/>
    <mergeCell ref="F167:G167"/>
    <mergeCell ref="H167:M167"/>
    <mergeCell ref="P167:Q167"/>
    <mergeCell ref="B168:C168"/>
    <mergeCell ref="D168:E168"/>
    <mergeCell ref="F168:G168"/>
    <mergeCell ref="H168:M168"/>
    <mergeCell ref="P168:Q168"/>
    <mergeCell ref="B169:C169"/>
    <mergeCell ref="D169:E169"/>
    <mergeCell ref="F169:G169"/>
    <mergeCell ref="H169:M169"/>
    <mergeCell ref="P169:Q169"/>
    <mergeCell ref="B170:C170"/>
    <mergeCell ref="D170:E170"/>
    <mergeCell ref="F170:G170"/>
    <mergeCell ref="H170:M170"/>
    <mergeCell ref="P170:Q170"/>
    <mergeCell ref="B171:C171"/>
    <mergeCell ref="D171:E171"/>
    <mergeCell ref="F171:G171"/>
    <mergeCell ref="H171:M171"/>
    <mergeCell ref="P171:Q171"/>
    <mergeCell ref="B172:C172"/>
    <mergeCell ref="D172:E172"/>
    <mergeCell ref="F172:G172"/>
    <mergeCell ref="H172:M172"/>
    <mergeCell ref="P172:Q172"/>
    <mergeCell ref="B173:C173"/>
    <mergeCell ref="D173:E173"/>
    <mergeCell ref="F173:G173"/>
    <mergeCell ref="H173:M173"/>
    <mergeCell ref="P173:Q173"/>
    <mergeCell ref="B174:C174"/>
    <mergeCell ref="D174:E174"/>
    <mergeCell ref="F174:G174"/>
    <mergeCell ref="H174:M174"/>
    <mergeCell ref="P174:Q174"/>
    <mergeCell ref="B175:C175"/>
    <mergeCell ref="D175:E175"/>
    <mergeCell ref="F175:G175"/>
    <mergeCell ref="H175:M175"/>
    <mergeCell ref="P175:Q175"/>
    <mergeCell ref="B176:C176"/>
    <mergeCell ref="D176:E176"/>
    <mergeCell ref="F176:G176"/>
    <mergeCell ref="H176:M176"/>
    <mergeCell ref="P176:Q176"/>
    <mergeCell ref="B177:C177"/>
    <mergeCell ref="D177:E177"/>
    <mergeCell ref="F177:G177"/>
    <mergeCell ref="H177:M177"/>
    <mergeCell ref="P177:Q177"/>
    <mergeCell ref="B178:C178"/>
    <mergeCell ref="D178:E178"/>
    <mergeCell ref="F178:G178"/>
    <mergeCell ref="H178:M178"/>
    <mergeCell ref="P178:Q178"/>
    <mergeCell ref="B179:C179"/>
    <mergeCell ref="D179:E179"/>
    <mergeCell ref="F179:G179"/>
    <mergeCell ref="H179:M179"/>
    <mergeCell ref="P179:Q179"/>
    <mergeCell ref="B180:C180"/>
    <mergeCell ref="D180:E180"/>
    <mergeCell ref="F180:G180"/>
    <mergeCell ref="H180:M180"/>
    <mergeCell ref="P180:Q180"/>
    <mergeCell ref="B181:C181"/>
    <mergeCell ref="D181:E181"/>
    <mergeCell ref="F181:G181"/>
    <mergeCell ref="H181:M181"/>
    <mergeCell ref="P181:Q181"/>
    <mergeCell ref="B182:C182"/>
    <mergeCell ref="D182:E182"/>
    <mergeCell ref="F182:G182"/>
    <mergeCell ref="H182:M182"/>
    <mergeCell ref="P182:Q182"/>
    <mergeCell ref="H185:M185"/>
    <mergeCell ref="P185:Q185"/>
    <mergeCell ref="B186:C186"/>
    <mergeCell ref="D186:E186"/>
    <mergeCell ref="F186:G186"/>
    <mergeCell ref="H186:M186"/>
    <mergeCell ref="P186:Q186"/>
    <mergeCell ref="B183:C183"/>
    <mergeCell ref="D183:E183"/>
    <mergeCell ref="F183:G183"/>
    <mergeCell ref="H183:M183"/>
    <mergeCell ref="P183:Q183"/>
    <mergeCell ref="B184:C184"/>
    <mergeCell ref="D184:E184"/>
    <mergeCell ref="F184:G184"/>
    <mergeCell ref="H184:M184"/>
    <mergeCell ref="P184:Q184"/>
    <mergeCell ref="A97:E99"/>
    <mergeCell ref="B187:C187"/>
    <mergeCell ref="D187:E187"/>
    <mergeCell ref="F187:G187"/>
    <mergeCell ref="H187:M187"/>
    <mergeCell ref="P187:Q187"/>
    <mergeCell ref="B190:C190"/>
    <mergeCell ref="D190:E190"/>
    <mergeCell ref="F190:G190"/>
    <mergeCell ref="H190:M190"/>
    <mergeCell ref="P190:Q190"/>
    <mergeCell ref="B188:C188"/>
    <mergeCell ref="D188:E188"/>
    <mergeCell ref="F188:G188"/>
    <mergeCell ref="H188:M188"/>
    <mergeCell ref="P188:Q188"/>
    <mergeCell ref="B189:C189"/>
    <mergeCell ref="D189:E189"/>
    <mergeCell ref="F189:G189"/>
    <mergeCell ref="H189:M189"/>
    <mergeCell ref="P189:Q189"/>
    <mergeCell ref="B185:C185"/>
    <mergeCell ref="D185:E185"/>
    <mergeCell ref="F185:G185"/>
  </mergeCells>
  <dataValidations count="3">
    <dataValidation type="whole" operator="greaterThan" allowBlank="1" showInputMessage="1" showErrorMessage="1" errorTitle="Whole Numbers Only" error="Please enter a whole number greater than 0." sqref="M66:M69 A53:B55 A57:B59 J59:J60" xr:uid="{35C38750-A3E8-4F1D-80F8-4ADE045925CF}">
      <formula1>0</formula1>
    </dataValidation>
    <dataValidation type="decimal" operator="greaterThan" allowBlank="1" showInputMessage="1" showErrorMessage="1" sqref="E36:E37 G36:G37 D37:D38 E83:E85" xr:uid="{B54C3C9F-43A9-4145-B218-E66300FB187B}">
      <formula1>0</formula1>
    </dataValidation>
    <dataValidation type="whole" operator="greaterThan" allowBlank="1" showInputMessage="1" showErrorMessage="1" sqref="A20" xr:uid="{F2281257-A590-4685-AFA5-92B2F63D750C}">
      <formula1>0</formula1>
    </dataValidation>
  </dataValidations>
  <printOptions horizontalCentered="1"/>
  <pageMargins left="0.25" right="0.25" top="0.25" bottom="0.25" header="0.3" footer="0.3"/>
  <pageSetup scale="64" fitToHeight="0" orientation="portrait" verticalDpi="0" r:id="rId1"/>
  <rowBreaks count="2" manualBreakCount="2">
    <brk id="77" max="16" man="1"/>
    <brk id="148" max="16" man="1"/>
  </rowBreaks>
  <drawing r:id="rId2"/>
  <legacyDrawing r:id="rId3"/>
  <controls>
    <mc:AlternateContent xmlns:mc="http://schemas.openxmlformats.org/markup-compatibility/2006">
      <mc:Choice Requires="x14">
        <control shapeId="16549" r:id="rId4" name="CheckBox36">
          <controlPr defaultSize="0" autoLine="0" r:id="rId5">
            <anchor moveWithCells="1">
              <from>
                <xdr:col>0</xdr:col>
                <xdr:colOff>9525</xdr:colOff>
                <xdr:row>118</xdr:row>
                <xdr:rowOff>47625</xdr:rowOff>
              </from>
              <to>
                <xdr:col>2</xdr:col>
                <xdr:colOff>0</xdr:colOff>
                <xdr:row>119</xdr:row>
                <xdr:rowOff>95250</xdr:rowOff>
              </to>
            </anchor>
          </controlPr>
        </control>
      </mc:Choice>
      <mc:Fallback>
        <control shapeId="16549" r:id="rId4" name="CheckBox36"/>
      </mc:Fallback>
    </mc:AlternateContent>
    <mc:AlternateContent xmlns:mc="http://schemas.openxmlformats.org/markup-compatibility/2006">
      <mc:Choice Requires="x14">
        <control shapeId="16548" r:id="rId6" name="CheckBox35">
          <controlPr defaultSize="0" autoLine="0" r:id="rId7">
            <anchor moveWithCells="1">
              <from>
                <xdr:col>0</xdr:col>
                <xdr:colOff>9525</xdr:colOff>
                <xdr:row>117</xdr:row>
                <xdr:rowOff>28575</xdr:rowOff>
              </from>
              <to>
                <xdr:col>2</xdr:col>
                <xdr:colOff>0</xdr:colOff>
                <xdr:row>118</xdr:row>
                <xdr:rowOff>76200</xdr:rowOff>
              </to>
            </anchor>
          </controlPr>
        </control>
      </mc:Choice>
      <mc:Fallback>
        <control shapeId="16548" r:id="rId6" name="CheckBox35"/>
      </mc:Fallback>
    </mc:AlternateContent>
    <mc:AlternateContent xmlns:mc="http://schemas.openxmlformats.org/markup-compatibility/2006">
      <mc:Choice Requires="x14">
        <control shapeId="16547" r:id="rId8" name="CheckBox34">
          <controlPr defaultSize="0" autoLine="0" r:id="rId9">
            <anchor moveWithCells="1">
              <from>
                <xdr:col>0</xdr:col>
                <xdr:colOff>9525</xdr:colOff>
                <xdr:row>116</xdr:row>
                <xdr:rowOff>9525</xdr:rowOff>
              </from>
              <to>
                <xdr:col>2</xdr:col>
                <xdr:colOff>0</xdr:colOff>
                <xdr:row>117</xdr:row>
                <xdr:rowOff>57150</xdr:rowOff>
              </to>
            </anchor>
          </controlPr>
        </control>
      </mc:Choice>
      <mc:Fallback>
        <control shapeId="16547" r:id="rId8" name="CheckBox34"/>
      </mc:Fallback>
    </mc:AlternateContent>
    <mc:AlternateContent xmlns:mc="http://schemas.openxmlformats.org/markup-compatibility/2006">
      <mc:Choice Requires="x14">
        <control shapeId="16542" r:id="rId10" name="CheckBox33">
          <controlPr defaultSize="0" autoLine="0" r:id="rId11">
            <anchor moveWithCells="1">
              <from>
                <xdr:col>6</xdr:col>
                <xdr:colOff>9525</xdr:colOff>
                <xdr:row>112</xdr:row>
                <xdr:rowOff>104775</xdr:rowOff>
              </from>
              <to>
                <xdr:col>10</xdr:col>
                <xdr:colOff>314325</xdr:colOff>
                <xdr:row>113</xdr:row>
                <xdr:rowOff>152400</xdr:rowOff>
              </to>
            </anchor>
          </controlPr>
        </control>
      </mc:Choice>
      <mc:Fallback>
        <control shapeId="16542" r:id="rId10" name="CheckBox33"/>
      </mc:Fallback>
    </mc:AlternateContent>
    <mc:AlternateContent xmlns:mc="http://schemas.openxmlformats.org/markup-compatibility/2006">
      <mc:Choice Requires="x14">
        <control shapeId="16541" r:id="rId12" name="CheckBox32">
          <controlPr defaultSize="0" autoLine="0" r:id="rId13">
            <anchor moveWithCells="1">
              <from>
                <xdr:col>11</xdr:col>
                <xdr:colOff>9525</xdr:colOff>
                <xdr:row>128</xdr:row>
                <xdr:rowOff>47625</xdr:rowOff>
              </from>
              <to>
                <xdr:col>15</xdr:col>
                <xdr:colOff>495300</xdr:colOff>
                <xdr:row>129</xdr:row>
                <xdr:rowOff>95250</xdr:rowOff>
              </to>
            </anchor>
          </controlPr>
        </control>
      </mc:Choice>
      <mc:Fallback>
        <control shapeId="16541" r:id="rId12" name="CheckBox32"/>
      </mc:Fallback>
    </mc:AlternateContent>
    <mc:AlternateContent xmlns:mc="http://schemas.openxmlformats.org/markup-compatibility/2006">
      <mc:Choice Requires="x14">
        <control shapeId="16540" r:id="rId14" name="CheckBox31">
          <controlPr defaultSize="0" autoLine="0" r:id="rId15">
            <anchor moveWithCells="1">
              <from>
                <xdr:col>11</xdr:col>
                <xdr:colOff>9525</xdr:colOff>
                <xdr:row>127</xdr:row>
                <xdr:rowOff>28575</xdr:rowOff>
              </from>
              <to>
                <xdr:col>15</xdr:col>
                <xdr:colOff>495300</xdr:colOff>
                <xdr:row>128</xdr:row>
                <xdr:rowOff>76200</xdr:rowOff>
              </to>
            </anchor>
          </controlPr>
        </control>
      </mc:Choice>
      <mc:Fallback>
        <control shapeId="16540" r:id="rId14" name="CheckBox31"/>
      </mc:Fallback>
    </mc:AlternateContent>
    <mc:AlternateContent xmlns:mc="http://schemas.openxmlformats.org/markup-compatibility/2006">
      <mc:Choice Requires="x14">
        <control shapeId="16539" r:id="rId16" name="CheckBox30">
          <controlPr defaultSize="0" autoLine="0" r:id="rId17">
            <anchor moveWithCells="1">
              <from>
                <xdr:col>11</xdr:col>
                <xdr:colOff>9525</xdr:colOff>
                <xdr:row>126</xdr:row>
                <xdr:rowOff>9525</xdr:rowOff>
              </from>
              <to>
                <xdr:col>15</xdr:col>
                <xdr:colOff>495300</xdr:colOff>
                <xdr:row>127</xdr:row>
                <xdr:rowOff>57150</xdr:rowOff>
              </to>
            </anchor>
          </controlPr>
        </control>
      </mc:Choice>
      <mc:Fallback>
        <control shapeId="16539" r:id="rId16" name="CheckBox30"/>
      </mc:Fallback>
    </mc:AlternateContent>
    <mc:AlternateContent xmlns:mc="http://schemas.openxmlformats.org/markup-compatibility/2006">
      <mc:Choice Requires="x14">
        <control shapeId="16538" r:id="rId18" name="CheckBox29">
          <controlPr defaultSize="0" autoLine="0" r:id="rId19">
            <anchor moveWithCells="1">
              <from>
                <xdr:col>11</xdr:col>
                <xdr:colOff>9525</xdr:colOff>
                <xdr:row>123</xdr:row>
                <xdr:rowOff>47625</xdr:rowOff>
              </from>
              <to>
                <xdr:col>15</xdr:col>
                <xdr:colOff>495300</xdr:colOff>
                <xdr:row>124</xdr:row>
                <xdr:rowOff>95250</xdr:rowOff>
              </to>
            </anchor>
          </controlPr>
        </control>
      </mc:Choice>
      <mc:Fallback>
        <control shapeId="16538" r:id="rId18" name="CheckBox29"/>
      </mc:Fallback>
    </mc:AlternateContent>
    <mc:AlternateContent xmlns:mc="http://schemas.openxmlformats.org/markup-compatibility/2006">
      <mc:Choice Requires="x14">
        <control shapeId="16537" r:id="rId20" name="CheckBox26">
          <controlPr defaultSize="0" autoLine="0" r:id="rId21">
            <anchor moveWithCells="1">
              <from>
                <xdr:col>11</xdr:col>
                <xdr:colOff>9525</xdr:colOff>
                <xdr:row>122</xdr:row>
                <xdr:rowOff>28575</xdr:rowOff>
              </from>
              <to>
                <xdr:col>15</xdr:col>
                <xdr:colOff>495300</xdr:colOff>
                <xdr:row>123</xdr:row>
                <xdr:rowOff>76200</xdr:rowOff>
              </to>
            </anchor>
          </controlPr>
        </control>
      </mc:Choice>
      <mc:Fallback>
        <control shapeId="16537" r:id="rId20" name="CheckBox26"/>
      </mc:Fallback>
    </mc:AlternateContent>
    <mc:AlternateContent xmlns:mc="http://schemas.openxmlformats.org/markup-compatibility/2006">
      <mc:Choice Requires="x14">
        <control shapeId="16536" r:id="rId22" name="CheckBox25">
          <controlPr defaultSize="0" autoLine="0" r:id="rId23">
            <anchor moveWithCells="1">
              <from>
                <xdr:col>11</xdr:col>
                <xdr:colOff>9525</xdr:colOff>
                <xdr:row>121</xdr:row>
                <xdr:rowOff>9525</xdr:rowOff>
              </from>
              <to>
                <xdr:col>15</xdr:col>
                <xdr:colOff>495300</xdr:colOff>
                <xdr:row>122</xdr:row>
                <xdr:rowOff>57150</xdr:rowOff>
              </to>
            </anchor>
          </controlPr>
        </control>
      </mc:Choice>
      <mc:Fallback>
        <control shapeId="16536" r:id="rId22" name="CheckBox25"/>
      </mc:Fallback>
    </mc:AlternateContent>
    <mc:AlternateContent xmlns:mc="http://schemas.openxmlformats.org/markup-compatibility/2006">
      <mc:Choice Requires="x14">
        <control shapeId="16535" r:id="rId24" name="OptionButton102">
          <controlPr defaultSize="0" autoLine="0" r:id="rId25">
            <anchor moveWithCells="1">
              <from>
                <xdr:col>6</xdr:col>
                <xdr:colOff>9525</xdr:colOff>
                <xdr:row>123</xdr:row>
                <xdr:rowOff>47625</xdr:rowOff>
              </from>
              <to>
                <xdr:col>9</xdr:col>
                <xdr:colOff>371475</xdr:colOff>
                <xdr:row>124</xdr:row>
                <xdr:rowOff>95250</xdr:rowOff>
              </to>
            </anchor>
          </controlPr>
        </control>
      </mc:Choice>
      <mc:Fallback>
        <control shapeId="16535" r:id="rId24" name="OptionButton102"/>
      </mc:Fallback>
    </mc:AlternateContent>
    <mc:AlternateContent xmlns:mc="http://schemas.openxmlformats.org/markup-compatibility/2006">
      <mc:Choice Requires="x14">
        <control shapeId="16534" r:id="rId26" name="OptionButton90">
          <controlPr defaultSize="0" autoLine="0" r:id="rId27">
            <anchor moveWithCells="1">
              <from>
                <xdr:col>0</xdr:col>
                <xdr:colOff>9525</xdr:colOff>
                <xdr:row>123</xdr:row>
                <xdr:rowOff>28575</xdr:rowOff>
              </from>
              <to>
                <xdr:col>5</xdr:col>
                <xdr:colOff>161925</xdr:colOff>
                <xdr:row>124</xdr:row>
                <xdr:rowOff>76200</xdr:rowOff>
              </to>
            </anchor>
          </controlPr>
        </control>
      </mc:Choice>
      <mc:Fallback>
        <control shapeId="16534" r:id="rId26" name="OptionButton90"/>
      </mc:Fallback>
    </mc:AlternateContent>
    <mc:AlternateContent xmlns:mc="http://schemas.openxmlformats.org/markup-compatibility/2006">
      <mc:Choice Requires="x14">
        <control shapeId="16533" r:id="rId28" name="OptionButton89">
          <controlPr defaultSize="0" autoLine="0" r:id="rId29">
            <anchor moveWithCells="1">
              <from>
                <xdr:col>0</xdr:col>
                <xdr:colOff>9525</xdr:colOff>
                <xdr:row>122</xdr:row>
                <xdr:rowOff>9525</xdr:rowOff>
              </from>
              <to>
                <xdr:col>5</xdr:col>
                <xdr:colOff>161925</xdr:colOff>
                <xdr:row>123</xdr:row>
                <xdr:rowOff>57150</xdr:rowOff>
              </to>
            </anchor>
          </controlPr>
        </control>
      </mc:Choice>
      <mc:Fallback>
        <control shapeId="16533" r:id="rId28" name="OptionButton89"/>
      </mc:Fallback>
    </mc:AlternateContent>
    <mc:AlternateContent xmlns:mc="http://schemas.openxmlformats.org/markup-compatibility/2006">
      <mc:Choice Requires="x14">
        <control shapeId="16532" r:id="rId30" name="OptionButton93">
          <controlPr defaultSize="0" autoLine="0" r:id="rId31">
            <anchor moveWithCells="1">
              <from>
                <xdr:col>0</xdr:col>
                <xdr:colOff>9525</xdr:colOff>
                <xdr:row>128</xdr:row>
                <xdr:rowOff>47625</xdr:rowOff>
              </from>
              <to>
                <xdr:col>5</xdr:col>
                <xdr:colOff>161925</xdr:colOff>
                <xdr:row>129</xdr:row>
                <xdr:rowOff>95250</xdr:rowOff>
              </to>
            </anchor>
          </controlPr>
        </control>
      </mc:Choice>
      <mc:Fallback>
        <control shapeId="16532" r:id="rId30" name="OptionButton93"/>
      </mc:Fallback>
    </mc:AlternateContent>
    <mc:AlternateContent xmlns:mc="http://schemas.openxmlformats.org/markup-compatibility/2006">
      <mc:Choice Requires="x14">
        <control shapeId="16531" r:id="rId32" name="OptionButton92">
          <controlPr defaultSize="0" autoLine="0" r:id="rId33">
            <anchor moveWithCells="1">
              <from>
                <xdr:col>0</xdr:col>
                <xdr:colOff>9525</xdr:colOff>
                <xdr:row>127</xdr:row>
                <xdr:rowOff>28575</xdr:rowOff>
              </from>
              <to>
                <xdr:col>5</xdr:col>
                <xdr:colOff>161925</xdr:colOff>
                <xdr:row>128</xdr:row>
                <xdr:rowOff>76200</xdr:rowOff>
              </to>
            </anchor>
          </controlPr>
        </control>
      </mc:Choice>
      <mc:Fallback>
        <control shapeId="16531" r:id="rId32" name="OptionButton92"/>
      </mc:Fallback>
    </mc:AlternateContent>
    <mc:AlternateContent xmlns:mc="http://schemas.openxmlformats.org/markup-compatibility/2006">
      <mc:Choice Requires="x14">
        <control shapeId="16530" r:id="rId34" name="OptionButton91">
          <controlPr defaultSize="0" autoLine="0" r:id="rId35">
            <anchor moveWithCells="1">
              <from>
                <xdr:col>0</xdr:col>
                <xdr:colOff>9525</xdr:colOff>
                <xdr:row>126</xdr:row>
                <xdr:rowOff>9525</xdr:rowOff>
              </from>
              <to>
                <xdr:col>5</xdr:col>
                <xdr:colOff>161925</xdr:colOff>
                <xdr:row>127</xdr:row>
                <xdr:rowOff>57150</xdr:rowOff>
              </to>
            </anchor>
          </controlPr>
        </control>
      </mc:Choice>
      <mc:Fallback>
        <control shapeId="16530" r:id="rId34" name="OptionButton91"/>
      </mc:Fallback>
    </mc:AlternateContent>
    <mc:AlternateContent xmlns:mc="http://schemas.openxmlformats.org/markup-compatibility/2006">
      <mc:Choice Requires="x14">
        <control shapeId="16385" r:id="rId36" name="CheckBox1">
          <controlPr defaultSize="0" autoLine="0" r:id="rId37">
            <anchor moveWithCells="1">
              <from>
                <xdr:col>0</xdr:col>
                <xdr:colOff>9525</xdr:colOff>
                <xdr:row>16</xdr:row>
                <xdr:rowOff>9525</xdr:rowOff>
              </from>
              <to>
                <xdr:col>3</xdr:col>
                <xdr:colOff>590550</xdr:colOff>
                <xdr:row>17</xdr:row>
                <xdr:rowOff>57150</xdr:rowOff>
              </to>
            </anchor>
          </controlPr>
        </control>
      </mc:Choice>
      <mc:Fallback>
        <control shapeId="16385" r:id="rId36" name="CheckBox1"/>
      </mc:Fallback>
    </mc:AlternateContent>
    <mc:AlternateContent xmlns:mc="http://schemas.openxmlformats.org/markup-compatibility/2006">
      <mc:Choice Requires="x14">
        <control shapeId="16386" r:id="rId38" name="CheckBox2">
          <controlPr defaultSize="0" autoLine="0" r:id="rId39">
            <anchor moveWithCells="1">
              <from>
                <xdr:col>0</xdr:col>
                <xdr:colOff>9525</xdr:colOff>
                <xdr:row>17</xdr:row>
                <xdr:rowOff>28575</xdr:rowOff>
              </from>
              <to>
                <xdr:col>3</xdr:col>
                <xdr:colOff>590550</xdr:colOff>
                <xdr:row>18</xdr:row>
                <xdr:rowOff>76200</xdr:rowOff>
              </to>
            </anchor>
          </controlPr>
        </control>
      </mc:Choice>
      <mc:Fallback>
        <control shapeId="16386" r:id="rId38" name="CheckBox2"/>
      </mc:Fallback>
    </mc:AlternateContent>
    <mc:AlternateContent xmlns:mc="http://schemas.openxmlformats.org/markup-compatibility/2006">
      <mc:Choice Requires="x14">
        <control shapeId="16387" r:id="rId40" name="OptionButton1">
          <controlPr defaultSize="0" autoLine="0" r:id="rId41">
            <anchor moveWithCells="1">
              <from>
                <xdr:col>13</xdr:col>
                <xdr:colOff>9525</xdr:colOff>
                <xdr:row>16</xdr:row>
                <xdr:rowOff>9525</xdr:rowOff>
              </from>
              <to>
                <xdr:col>15</xdr:col>
                <xdr:colOff>0</xdr:colOff>
                <xdr:row>17</xdr:row>
                <xdr:rowOff>57150</xdr:rowOff>
              </to>
            </anchor>
          </controlPr>
        </control>
      </mc:Choice>
      <mc:Fallback>
        <control shapeId="16387" r:id="rId40" name="OptionButton1"/>
      </mc:Fallback>
    </mc:AlternateContent>
    <mc:AlternateContent xmlns:mc="http://schemas.openxmlformats.org/markup-compatibility/2006">
      <mc:Choice Requires="x14">
        <control shapeId="16388" r:id="rId42" name="OptionButton2">
          <controlPr defaultSize="0" autoLine="0" r:id="rId43">
            <anchor moveWithCells="1">
              <from>
                <xdr:col>13</xdr:col>
                <xdr:colOff>9525</xdr:colOff>
                <xdr:row>17</xdr:row>
                <xdr:rowOff>28575</xdr:rowOff>
              </from>
              <to>
                <xdr:col>15</xdr:col>
                <xdr:colOff>0</xdr:colOff>
                <xdr:row>18</xdr:row>
                <xdr:rowOff>76200</xdr:rowOff>
              </to>
            </anchor>
          </controlPr>
        </control>
      </mc:Choice>
      <mc:Fallback>
        <control shapeId="16388" r:id="rId42" name="OptionButton2"/>
      </mc:Fallback>
    </mc:AlternateContent>
    <mc:AlternateContent xmlns:mc="http://schemas.openxmlformats.org/markup-compatibility/2006">
      <mc:Choice Requires="x14">
        <control shapeId="16389" r:id="rId44" name="OptionButton3">
          <controlPr defaultSize="0" autoLine="0" r:id="rId45">
            <anchor moveWithCells="1">
              <from>
                <xdr:col>13</xdr:col>
                <xdr:colOff>9525</xdr:colOff>
                <xdr:row>18</xdr:row>
                <xdr:rowOff>47625</xdr:rowOff>
              </from>
              <to>
                <xdr:col>15</xdr:col>
                <xdr:colOff>0</xdr:colOff>
                <xdr:row>19</xdr:row>
                <xdr:rowOff>95250</xdr:rowOff>
              </to>
            </anchor>
          </controlPr>
        </control>
      </mc:Choice>
      <mc:Fallback>
        <control shapeId="16389" r:id="rId44" name="OptionButton3"/>
      </mc:Fallback>
    </mc:AlternateContent>
    <mc:AlternateContent xmlns:mc="http://schemas.openxmlformats.org/markup-compatibility/2006">
      <mc:Choice Requires="x14">
        <control shapeId="16390" r:id="rId46" name="OptionButton4">
          <controlPr defaultSize="0" autoLine="0" r:id="rId47">
            <anchor moveWithCells="1">
              <from>
                <xdr:col>7</xdr:col>
                <xdr:colOff>9525</xdr:colOff>
                <xdr:row>16</xdr:row>
                <xdr:rowOff>9525</xdr:rowOff>
              </from>
              <to>
                <xdr:col>9</xdr:col>
                <xdr:colOff>333375</xdr:colOff>
                <xdr:row>17</xdr:row>
                <xdr:rowOff>57150</xdr:rowOff>
              </to>
            </anchor>
          </controlPr>
        </control>
      </mc:Choice>
      <mc:Fallback>
        <control shapeId="16390" r:id="rId46" name="OptionButton4"/>
      </mc:Fallback>
    </mc:AlternateContent>
    <mc:AlternateContent xmlns:mc="http://schemas.openxmlformats.org/markup-compatibility/2006">
      <mc:Choice Requires="x14">
        <control shapeId="16391" r:id="rId48" name="OptionButton5">
          <controlPr defaultSize="0" autoLine="0" r:id="rId49">
            <anchor moveWithCells="1">
              <from>
                <xdr:col>7</xdr:col>
                <xdr:colOff>9525</xdr:colOff>
                <xdr:row>17</xdr:row>
                <xdr:rowOff>28575</xdr:rowOff>
              </from>
              <to>
                <xdr:col>9</xdr:col>
                <xdr:colOff>333375</xdr:colOff>
                <xdr:row>18</xdr:row>
                <xdr:rowOff>76200</xdr:rowOff>
              </to>
            </anchor>
          </controlPr>
        </control>
      </mc:Choice>
      <mc:Fallback>
        <control shapeId="16391" r:id="rId48" name="OptionButton5"/>
      </mc:Fallback>
    </mc:AlternateContent>
    <mc:AlternateContent xmlns:mc="http://schemas.openxmlformats.org/markup-compatibility/2006">
      <mc:Choice Requires="x14">
        <control shapeId="16392" r:id="rId50" name="OptionButton6">
          <controlPr defaultSize="0" autoLine="0" r:id="rId51">
            <anchor moveWithCells="1">
              <from>
                <xdr:col>7</xdr:col>
                <xdr:colOff>9525</xdr:colOff>
                <xdr:row>18</xdr:row>
                <xdr:rowOff>47625</xdr:rowOff>
              </from>
              <to>
                <xdr:col>9</xdr:col>
                <xdr:colOff>333375</xdr:colOff>
                <xdr:row>19</xdr:row>
                <xdr:rowOff>95250</xdr:rowOff>
              </to>
            </anchor>
          </controlPr>
        </control>
      </mc:Choice>
      <mc:Fallback>
        <control shapeId="16392" r:id="rId50" name="OptionButton6"/>
      </mc:Fallback>
    </mc:AlternateContent>
    <mc:AlternateContent xmlns:mc="http://schemas.openxmlformats.org/markup-compatibility/2006">
      <mc:Choice Requires="x14">
        <control shapeId="16393" r:id="rId52" name="OptionButton7">
          <controlPr defaultSize="0" autoLine="0" r:id="rId53">
            <anchor moveWithCells="1">
              <from>
                <xdr:col>7</xdr:col>
                <xdr:colOff>9525</xdr:colOff>
                <xdr:row>19</xdr:row>
                <xdr:rowOff>66675</xdr:rowOff>
              </from>
              <to>
                <xdr:col>9</xdr:col>
                <xdr:colOff>333375</xdr:colOff>
                <xdr:row>20</xdr:row>
                <xdr:rowOff>114300</xdr:rowOff>
              </to>
            </anchor>
          </controlPr>
        </control>
      </mc:Choice>
      <mc:Fallback>
        <control shapeId="16393" r:id="rId52" name="OptionButton7"/>
      </mc:Fallback>
    </mc:AlternateContent>
    <mc:AlternateContent xmlns:mc="http://schemas.openxmlformats.org/markup-compatibility/2006">
      <mc:Choice Requires="x14">
        <control shapeId="16394" r:id="rId54" name="OptionButton8">
          <controlPr defaultSize="0" autoLine="0" r:id="rId55">
            <anchor moveWithCells="1">
              <from>
                <xdr:col>10</xdr:col>
                <xdr:colOff>9525</xdr:colOff>
                <xdr:row>16</xdr:row>
                <xdr:rowOff>9525</xdr:rowOff>
              </from>
              <to>
                <xdr:col>12</xdr:col>
                <xdr:colOff>333375</xdr:colOff>
                <xdr:row>17</xdr:row>
                <xdr:rowOff>57150</xdr:rowOff>
              </to>
            </anchor>
          </controlPr>
        </control>
      </mc:Choice>
      <mc:Fallback>
        <control shapeId="16394" r:id="rId54" name="OptionButton8"/>
      </mc:Fallback>
    </mc:AlternateContent>
    <mc:AlternateContent xmlns:mc="http://schemas.openxmlformats.org/markup-compatibility/2006">
      <mc:Choice Requires="x14">
        <control shapeId="16395" r:id="rId56" name="OptionButton9">
          <controlPr defaultSize="0" autoLine="0" r:id="rId57">
            <anchor moveWithCells="1">
              <from>
                <xdr:col>10</xdr:col>
                <xdr:colOff>9525</xdr:colOff>
                <xdr:row>17</xdr:row>
                <xdr:rowOff>28575</xdr:rowOff>
              </from>
              <to>
                <xdr:col>12</xdr:col>
                <xdr:colOff>333375</xdr:colOff>
                <xdr:row>18</xdr:row>
                <xdr:rowOff>76200</xdr:rowOff>
              </to>
            </anchor>
          </controlPr>
        </control>
      </mc:Choice>
      <mc:Fallback>
        <control shapeId="16395" r:id="rId56" name="OptionButton9"/>
      </mc:Fallback>
    </mc:AlternateContent>
    <mc:AlternateContent xmlns:mc="http://schemas.openxmlformats.org/markup-compatibility/2006">
      <mc:Choice Requires="x14">
        <control shapeId="16396" r:id="rId58" name="OptionButton10">
          <controlPr defaultSize="0" autoLine="0" r:id="rId59">
            <anchor moveWithCells="1">
              <from>
                <xdr:col>0</xdr:col>
                <xdr:colOff>9525</xdr:colOff>
                <xdr:row>26</xdr:row>
                <xdr:rowOff>9525</xdr:rowOff>
              </from>
              <to>
                <xdr:col>2</xdr:col>
                <xdr:colOff>333375</xdr:colOff>
                <xdr:row>27</xdr:row>
                <xdr:rowOff>57150</xdr:rowOff>
              </to>
            </anchor>
          </controlPr>
        </control>
      </mc:Choice>
      <mc:Fallback>
        <control shapeId="16396" r:id="rId58" name="OptionButton10"/>
      </mc:Fallback>
    </mc:AlternateContent>
    <mc:AlternateContent xmlns:mc="http://schemas.openxmlformats.org/markup-compatibility/2006">
      <mc:Choice Requires="x14">
        <control shapeId="16397" r:id="rId60" name="OptionButton11">
          <controlPr defaultSize="0" autoLine="0" r:id="rId61">
            <anchor moveWithCells="1">
              <from>
                <xdr:col>0</xdr:col>
                <xdr:colOff>9525</xdr:colOff>
                <xdr:row>27</xdr:row>
                <xdr:rowOff>28575</xdr:rowOff>
              </from>
              <to>
                <xdr:col>2</xdr:col>
                <xdr:colOff>333375</xdr:colOff>
                <xdr:row>28</xdr:row>
                <xdr:rowOff>76200</xdr:rowOff>
              </to>
            </anchor>
          </controlPr>
        </control>
      </mc:Choice>
      <mc:Fallback>
        <control shapeId="16397" r:id="rId60" name="OptionButton11"/>
      </mc:Fallback>
    </mc:AlternateContent>
    <mc:AlternateContent xmlns:mc="http://schemas.openxmlformats.org/markup-compatibility/2006">
      <mc:Choice Requires="x14">
        <control shapeId="16398" r:id="rId62" name="OptionButton12">
          <controlPr defaultSize="0" autoLine="0" r:id="rId63">
            <anchor moveWithCells="1">
              <from>
                <xdr:col>11</xdr:col>
                <xdr:colOff>9525</xdr:colOff>
                <xdr:row>26</xdr:row>
                <xdr:rowOff>9525</xdr:rowOff>
              </from>
              <to>
                <xdr:col>13</xdr:col>
                <xdr:colOff>438150</xdr:colOff>
                <xdr:row>27</xdr:row>
                <xdr:rowOff>57150</xdr:rowOff>
              </to>
            </anchor>
          </controlPr>
        </control>
      </mc:Choice>
      <mc:Fallback>
        <control shapeId="16398" r:id="rId62" name="OptionButton12"/>
      </mc:Fallback>
    </mc:AlternateContent>
    <mc:AlternateContent xmlns:mc="http://schemas.openxmlformats.org/markup-compatibility/2006">
      <mc:Choice Requires="x14">
        <control shapeId="16399" r:id="rId64" name="OptionButton13">
          <controlPr defaultSize="0" autoLine="0" r:id="rId65">
            <anchor moveWithCells="1">
              <from>
                <xdr:col>11</xdr:col>
                <xdr:colOff>9525</xdr:colOff>
                <xdr:row>27</xdr:row>
                <xdr:rowOff>28575</xdr:rowOff>
              </from>
              <to>
                <xdr:col>13</xdr:col>
                <xdr:colOff>438150</xdr:colOff>
                <xdr:row>28</xdr:row>
                <xdr:rowOff>76200</xdr:rowOff>
              </to>
            </anchor>
          </controlPr>
        </control>
      </mc:Choice>
      <mc:Fallback>
        <control shapeId="16399" r:id="rId64" name="OptionButton13"/>
      </mc:Fallback>
    </mc:AlternateContent>
    <mc:AlternateContent xmlns:mc="http://schemas.openxmlformats.org/markup-compatibility/2006">
      <mc:Choice Requires="x14">
        <control shapeId="16400" r:id="rId66" name="OptionButton14">
          <controlPr defaultSize="0" autoLine="0" r:id="rId67">
            <anchor moveWithCells="1">
              <from>
                <xdr:col>11</xdr:col>
                <xdr:colOff>9525</xdr:colOff>
                <xdr:row>30</xdr:row>
                <xdr:rowOff>9525</xdr:rowOff>
              </from>
              <to>
                <xdr:col>13</xdr:col>
                <xdr:colOff>333375</xdr:colOff>
                <xdr:row>31</xdr:row>
                <xdr:rowOff>57150</xdr:rowOff>
              </to>
            </anchor>
          </controlPr>
        </control>
      </mc:Choice>
      <mc:Fallback>
        <control shapeId="16400" r:id="rId66" name="OptionButton14"/>
      </mc:Fallback>
    </mc:AlternateContent>
    <mc:AlternateContent xmlns:mc="http://schemas.openxmlformats.org/markup-compatibility/2006">
      <mc:Choice Requires="x14">
        <control shapeId="16401" r:id="rId68" name="OptionButton15">
          <controlPr defaultSize="0" autoLine="0" r:id="rId69">
            <anchor moveWithCells="1">
              <from>
                <xdr:col>11</xdr:col>
                <xdr:colOff>9525</xdr:colOff>
                <xdr:row>31</xdr:row>
                <xdr:rowOff>28575</xdr:rowOff>
              </from>
              <to>
                <xdr:col>13</xdr:col>
                <xdr:colOff>333375</xdr:colOff>
                <xdr:row>32</xdr:row>
                <xdr:rowOff>76200</xdr:rowOff>
              </to>
            </anchor>
          </controlPr>
        </control>
      </mc:Choice>
      <mc:Fallback>
        <control shapeId="16401" r:id="rId68" name="OptionButton15"/>
      </mc:Fallback>
    </mc:AlternateContent>
    <mc:AlternateContent xmlns:mc="http://schemas.openxmlformats.org/markup-compatibility/2006">
      <mc:Choice Requires="x14">
        <control shapeId="16402" r:id="rId70" name="OptionButton16">
          <controlPr defaultSize="0" autoLine="0" r:id="rId71">
            <anchor moveWithCells="1">
              <from>
                <xdr:col>11</xdr:col>
                <xdr:colOff>9525</xdr:colOff>
                <xdr:row>32</xdr:row>
                <xdr:rowOff>47625</xdr:rowOff>
              </from>
              <to>
                <xdr:col>13</xdr:col>
                <xdr:colOff>333375</xdr:colOff>
                <xdr:row>33</xdr:row>
                <xdr:rowOff>95250</xdr:rowOff>
              </to>
            </anchor>
          </controlPr>
        </control>
      </mc:Choice>
      <mc:Fallback>
        <control shapeId="16402" r:id="rId70" name="OptionButton16"/>
      </mc:Fallback>
    </mc:AlternateContent>
    <mc:AlternateContent xmlns:mc="http://schemas.openxmlformats.org/markup-compatibility/2006">
      <mc:Choice Requires="x14">
        <control shapeId="16403" r:id="rId72" name="OptionButton17">
          <controlPr defaultSize="0" autoLine="0" r:id="rId73">
            <anchor moveWithCells="1">
              <from>
                <xdr:col>14</xdr:col>
                <xdr:colOff>9525</xdr:colOff>
                <xdr:row>30</xdr:row>
                <xdr:rowOff>9525</xdr:rowOff>
              </from>
              <to>
                <xdr:col>16</xdr:col>
                <xdr:colOff>333375</xdr:colOff>
                <xdr:row>31</xdr:row>
                <xdr:rowOff>57150</xdr:rowOff>
              </to>
            </anchor>
          </controlPr>
        </control>
      </mc:Choice>
      <mc:Fallback>
        <control shapeId="16403" r:id="rId72" name="OptionButton17"/>
      </mc:Fallback>
    </mc:AlternateContent>
    <mc:AlternateContent xmlns:mc="http://schemas.openxmlformats.org/markup-compatibility/2006">
      <mc:Choice Requires="x14">
        <control shapeId="16404" r:id="rId74" name="OptionButton18">
          <controlPr defaultSize="0" autoLine="0" r:id="rId75">
            <anchor moveWithCells="1">
              <from>
                <xdr:col>14</xdr:col>
                <xdr:colOff>9525</xdr:colOff>
                <xdr:row>31</xdr:row>
                <xdr:rowOff>28575</xdr:rowOff>
              </from>
              <to>
                <xdr:col>16</xdr:col>
                <xdr:colOff>333375</xdr:colOff>
                <xdr:row>32</xdr:row>
                <xdr:rowOff>76200</xdr:rowOff>
              </to>
            </anchor>
          </controlPr>
        </control>
      </mc:Choice>
      <mc:Fallback>
        <control shapeId="16404" r:id="rId74" name="OptionButton18"/>
      </mc:Fallback>
    </mc:AlternateContent>
    <mc:AlternateContent xmlns:mc="http://schemas.openxmlformats.org/markup-compatibility/2006">
      <mc:Choice Requires="x14">
        <control shapeId="16405" r:id="rId76" name="OptionButton19">
          <controlPr defaultSize="0" autoLine="0" r:id="rId77">
            <anchor moveWithCells="1">
              <from>
                <xdr:col>14</xdr:col>
                <xdr:colOff>9525</xdr:colOff>
                <xdr:row>32</xdr:row>
                <xdr:rowOff>47625</xdr:rowOff>
              </from>
              <to>
                <xdr:col>16</xdr:col>
                <xdr:colOff>333375</xdr:colOff>
                <xdr:row>33</xdr:row>
                <xdr:rowOff>95250</xdr:rowOff>
              </to>
            </anchor>
          </controlPr>
        </control>
      </mc:Choice>
      <mc:Fallback>
        <control shapeId="16405" r:id="rId76" name="OptionButton19"/>
      </mc:Fallback>
    </mc:AlternateContent>
    <mc:AlternateContent xmlns:mc="http://schemas.openxmlformats.org/markup-compatibility/2006">
      <mc:Choice Requires="x14">
        <control shapeId="16406" r:id="rId78" name="CheckBox3">
          <controlPr defaultSize="0" autoLine="0" r:id="rId79">
            <anchor moveWithCells="1">
              <from>
                <xdr:col>11</xdr:col>
                <xdr:colOff>9525</xdr:colOff>
                <xdr:row>35</xdr:row>
                <xdr:rowOff>9525</xdr:rowOff>
              </from>
              <to>
                <xdr:col>15</xdr:col>
                <xdr:colOff>495300</xdr:colOff>
                <xdr:row>36</xdr:row>
                <xdr:rowOff>57150</xdr:rowOff>
              </to>
            </anchor>
          </controlPr>
        </control>
      </mc:Choice>
      <mc:Fallback>
        <control shapeId="16406" r:id="rId78" name="CheckBox3"/>
      </mc:Fallback>
    </mc:AlternateContent>
    <mc:AlternateContent xmlns:mc="http://schemas.openxmlformats.org/markup-compatibility/2006">
      <mc:Choice Requires="x14">
        <control shapeId="16407" r:id="rId80" name="CheckBox4">
          <controlPr defaultSize="0" autoLine="0" r:id="rId81">
            <anchor moveWithCells="1">
              <from>
                <xdr:col>11</xdr:col>
                <xdr:colOff>9525</xdr:colOff>
                <xdr:row>36</xdr:row>
                <xdr:rowOff>28575</xdr:rowOff>
              </from>
              <to>
                <xdr:col>15</xdr:col>
                <xdr:colOff>495300</xdr:colOff>
                <xdr:row>37</xdr:row>
                <xdr:rowOff>76200</xdr:rowOff>
              </to>
            </anchor>
          </controlPr>
        </control>
      </mc:Choice>
      <mc:Fallback>
        <control shapeId="16407" r:id="rId80" name="CheckBox4"/>
      </mc:Fallback>
    </mc:AlternateContent>
    <mc:AlternateContent xmlns:mc="http://schemas.openxmlformats.org/markup-compatibility/2006">
      <mc:Choice Requires="x14">
        <control shapeId="16408" r:id="rId82" name="CheckBox5">
          <controlPr defaultSize="0" autoLine="0" r:id="rId83">
            <anchor moveWithCells="1">
              <from>
                <xdr:col>11</xdr:col>
                <xdr:colOff>9525</xdr:colOff>
                <xdr:row>37</xdr:row>
                <xdr:rowOff>47625</xdr:rowOff>
              </from>
              <to>
                <xdr:col>15</xdr:col>
                <xdr:colOff>495300</xdr:colOff>
                <xdr:row>38</xdr:row>
                <xdr:rowOff>95250</xdr:rowOff>
              </to>
            </anchor>
          </controlPr>
        </control>
      </mc:Choice>
      <mc:Fallback>
        <control shapeId="16408" r:id="rId82" name="CheckBox5"/>
      </mc:Fallback>
    </mc:AlternateContent>
    <mc:AlternateContent xmlns:mc="http://schemas.openxmlformats.org/markup-compatibility/2006">
      <mc:Choice Requires="x14">
        <control shapeId="16409" r:id="rId84" name="CheckBox6">
          <controlPr defaultSize="0" autoLine="0" r:id="rId85">
            <anchor moveWithCells="1">
              <from>
                <xdr:col>0</xdr:col>
                <xdr:colOff>9525</xdr:colOff>
                <xdr:row>36</xdr:row>
                <xdr:rowOff>9525</xdr:rowOff>
              </from>
              <to>
                <xdr:col>1</xdr:col>
                <xdr:colOff>314325</xdr:colOff>
                <xdr:row>37</xdr:row>
                <xdr:rowOff>57150</xdr:rowOff>
              </to>
            </anchor>
          </controlPr>
        </control>
      </mc:Choice>
      <mc:Fallback>
        <control shapeId="16409" r:id="rId84" name="CheckBox6"/>
      </mc:Fallback>
    </mc:AlternateContent>
    <mc:AlternateContent xmlns:mc="http://schemas.openxmlformats.org/markup-compatibility/2006">
      <mc:Choice Requires="x14">
        <control shapeId="16410" r:id="rId86" name="CheckBox7">
          <controlPr defaultSize="0" autoLine="0" r:id="rId87">
            <anchor moveWithCells="1">
              <from>
                <xdr:col>0</xdr:col>
                <xdr:colOff>9525</xdr:colOff>
                <xdr:row>37</xdr:row>
                <xdr:rowOff>28575</xdr:rowOff>
              </from>
              <to>
                <xdr:col>1</xdr:col>
                <xdr:colOff>314325</xdr:colOff>
                <xdr:row>38</xdr:row>
                <xdr:rowOff>76200</xdr:rowOff>
              </to>
            </anchor>
          </controlPr>
        </control>
      </mc:Choice>
      <mc:Fallback>
        <control shapeId="16410" r:id="rId86" name="CheckBox7"/>
      </mc:Fallback>
    </mc:AlternateContent>
    <mc:AlternateContent xmlns:mc="http://schemas.openxmlformats.org/markup-compatibility/2006">
      <mc:Choice Requires="x14">
        <control shapeId="16411" r:id="rId88" name="OptionButton20">
          <controlPr defaultSize="0" autoLine="0" r:id="rId89">
            <anchor moveWithCells="1">
              <from>
                <xdr:col>5</xdr:col>
                <xdr:colOff>9525</xdr:colOff>
                <xdr:row>36</xdr:row>
                <xdr:rowOff>9525</xdr:rowOff>
              </from>
              <to>
                <xdr:col>7</xdr:col>
                <xdr:colOff>0</xdr:colOff>
                <xdr:row>37</xdr:row>
                <xdr:rowOff>57150</xdr:rowOff>
              </to>
            </anchor>
          </controlPr>
        </control>
      </mc:Choice>
      <mc:Fallback>
        <control shapeId="16411" r:id="rId88" name="OptionButton20"/>
      </mc:Fallback>
    </mc:AlternateContent>
    <mc:AlternateContent xmlns:mc="http://schemas.openxmlformats.org/markup-compatibility/2006">
      <mc:Choice Requires="x14">
        <control shapeId="16412" r:id="rId90" name="OptionButton21">
          <controlPr defaultSize="0" autoLine="0" r:id="rId91">
            <anchor moveWithCells="1">
              <from>
                <xdr:col>5</xdr:col>
                <xdr:colOff>9525</xdr:colOff>
                <xdr:row>37</xdr:row>
                <xdr:rowOff>28575</xdr:rowOff>
              </from>
              <to>
                <xdr:col>7</xdr:col>
                <xdr:colOff>0</xdr:colOff>
                <xdr:row>38</xdr:row>
                <xdr:rowOff>76200</xdr:rowOff>
              </to>
            </anchor>
          </controlPr>
        </control>
      </mc:Choice>
      <mc:Fallback>
        <control shapeId="16412" r:id="rId90" name="OptionButton21"/>
      </mc:Fallback>
    </mc:AlternateContent>
    <mc:AlternateContent xmlns:mc="http://schemas.openxmlformats.org/markup-compatibility/2006">
      <mc:Choice Requires="x14">
        <control shapeId="16413" r:id="rId92" name="OptionButton22">
          <controlPr defaultSize="0" autoLine="0" r:id="rId93">
            <anchor moveWithCells="1">
              <from>
                <xdr:col>7</xdr:col>
                <xdr:colOff>9525</xdr:colOff>
                <xdr:row>27</xdr:row>
                <xdr:rowOff>9525</xdr:rowOff>
              </from>
              <to>
                <xdr:col>9</xdr:col>
                <xdr:colOff>333375</xdr:colOff>
                <xdr:row>28</xdr:row>
                <xdr:rowOff>57150</xdr:rowOff>
              </to>
            </anchor>
          </controlPr>
        </control>
      </mc:Choice>
      <mc:Fallback>
        <control shapeId="16413" r:id="rId92" name="OptionButton22"/>
      </mc:Fallback>
    </mc:AlternateContent>
    <mc:AlternateContent xmlns:mc="http://schemas.openxmlformats.org/markup-compatibility/2006">
      <mc:Choice Requires="x14">
        <control shapeId="16414" r:id="rId94" name="OptionButton23">
          <controlPr defaultSize="0" autoLine="0" r:id="rId95">
            <anchor moveWithCells="1">
              <from>
                <xdr:col>7</xdr:col>
                <xdr:colOff>9525</xdr:colOff>
                <xdr:row>28</xdr:row>
                <xdr:rowOff>28575</xdr:rowOff>
              </from>
              <to>
                <xdr:col>9</xdr:col>
                <xdr:colOff>333375</xdr:colOff>
                <xdr:row>29</xdr:row>
                <xdr:rowOff>76200</xdr:rowOff>
              </to>
            </anchor>
          </controlPr>
        </control>
      </mc:Choice>
      <mc:Fallback>
        <control shapeId="16414" r:id="rId94" name="OptionButton23"/>
      </mc:Fallback>
    </mc:AlternateContent>
    <mc:AlternateContent xmlns:mc="http://schemas.openxmlformats.org/markup-compatibility/2006">
      <mc:Choice Requires="x14">
        <control shapeId="16415" r:id="rId96" name="OptionButton24">
          <controlPr defaultSize="0" autoLine="0" r:id="rId97">
            <anchor moveWithCells="1">
              <from>
                <xdr:col>7</xdr:col>
                <xdr:colOff>9525</xdr:colOff>
                <xdr:row>29</xdr:row>
                <xdr:rowOff>47625</xdr:rowOff>
              </from>
              <to>
                <xdr:col>9</xdr:col>
                <xdr:colOff>333375</xdr:colOff>
                <xdr:row>30</xdr:row>
                <xdr:rowOff>95250</xdr:rowOff>
              </to>
            </anchor>
          </controlPr>
        </control>
      </mc:Choice>
      <mc:Fallback>
        <control shapeId="16415" r:id="rId96" name="OptionButton24"/>
      </mc:Fallback>
    </mc:AlternateContent>
    <mc:AlternateContent xmlns:mc="http://schemas.openxmlformats.org/markup-compatibility/2006">
      <mc:Choice Requires="x14">
        <control shapeId="16416" r:id="rId98" name="OptionButton25">
          <controlPr defaultSize="0" autoLine="0" r:id="rId99">
            <anchor moveWithCells="1">
              <from>
                <xdr:col>7</xdr:col>
                <xdr:colOff>9525</xdr:colOff>
                <xdr:row>30</xdr:row>
                <xdr:rowOff>66675</xdr:rowOff>
              </from>
              <to>
                <xdr:col>9</xdr:col>
                <xdr:colOff>333375</xdr:colOff>
                <xdr:row>31</xdr:row>
                <xdr:rowOff>114300</xdr:rowOff>
              </to>
            </anchor>
          </controlPr>
        </control>
      </mc:Choice>
      <mc:Fallback>
        <control shapeId="16416" r:id="rId98" name="OptionButton25"/>
      </mc:Fallback>
    </mc:AlternateContent>
    <mc:AlternateContent xmlns:mc="http://schemas.openxmlformats.org/markup-compatibility/2006">
      <mc:Choice Requires="x14">
        <control shapeId="16417" r:id="rId100" name="OptionButton26">
          <controlPr defaultSize="0" autoLine="0" r:id="rId101">
            <anchor moveWithCells="1">
              <from>
                <xdr:col>7</xdr:col>
                <xdr:colOff>9525</xdr:colOff>
                <xdr:row>33</xdr:row>
                <xdr:rowOff>9525</xdr:rowOff>
              </from>
              <to>
                <xdr:col>9</xdr:col>
                <xdr:colOff>333375</xdr:colOff>
                <xdr:row>34</xdr:row>
                <xdr:rowOff>57150</xdr:rowOff>
              </to>
            </anchor>
          </controlPr>
        </control>
      </mc:Choice>
      <mc:Fallback>
        <control shapeId="16417" r:id="rId100" name="OptionButton26"/>
      </mc:Fallback>
    </mc:AlternateContent>
    <mc:AlternateContent xmlns:mc="http://schemas.openxmlformats.org/markup-compatibility/2006">
      <mc:Choice Requires="x14">
        <control shapeId="16418" r:id="rId102" name="OptionButton27">
          <controlPr defaultSize="0" autoLine="0" r:id="rId103">
            <anchor moveWithCells="1">
              <from>
                <xdr:col>7</xdr:col>
                <xdr:colOff>9525</xdr:colOff>
                <xdr:row>34</xdr:row>
                <xdr:rowOff>28575</xdr:rowOff>
              </from>
              <to>
                <xdr:col>9</xdr:col>
                <xdr:colOff>333375</xdr:colOff>
                <xdr:row>35</xdr:row>
                <xdr:rowOff>76200</xdr:rowOff>
              </to>
            </anchor>
          </controlPr>
        </control>
      </mc:Choice>
      <mc:Fallback>
        <control shapeId="16418" r:id="rId102" name="OptionButton27"/>
      </mc:Fallback>
    </mc:AlternateContent>
    <mc:AlternateContent xmlns:mc="http://schemas.openxmlformats.org/markup-compatibility/2006">
      <mc:Choice Requires="x14">
        <control shapeId="16419" r:id="rId104" name="OptionButton28">
          <controlPr defaultSize="0" autoLine="0" r:id="rId105">
            <anchor moveWithCells="1">
              <from>
                <xdr:col>5</xdr:col>
                <xdr:colOff>9525</xdr:colOff>
                <xdr:row>41</xdr:row>
                <xdr:rowOff>9525</xdr:rowOff>
              </from>
              <to>
                <xdr:col>7</xdr:col>
                <xdr:colOff>333375</xdr:colOff>
                <xdr:row>42</xdr:row>
                <xdr:rowOff>57150</xdr:rowOff>
              </to>
            </anchor>
          </controlPr>
        </control>
      </mc:Choice>
      <mc:Fallback>
        <control shapeId="16419" r:id="rId104" name="OptionButton28"/>
      </mc:Fallback>
    </mc:AlternateContent>
    <mc:AlternateContent xmlns:mc="http://schemas.openxmlformats.org/markup-compatibility/2006">
      <mc:Choice Requires="x14">
        <control shapeId="16420" r:id="rId106" name="OptionButton29">
          <controlPr defaultSize="0" autoLine="0" r:id="rId107">
            <anchor moveWithCells="1">
              <from>
                <xdr:col>5</xdr:col>
                <xdr:colOff>9525</xdr:colOff>
                <xdr:row>42</xdr:row>
                <xdr:rowOff>28575</xdr:rowOff>
              </from>
              <to>
                <xdr:col>7</xdr:col>
                <xdr:colOff>333375</xdr:colOff>
                <xdr:row>43</xdr:row>
                <xdr:rowOff>76200</xdr:rowOff>
              </to>
            </anchor>
          </controlPr>
        </control>
      </mc:Choice>
      <mc:Fallback>
        <control shapeId="16420" r:id="rId106" name="OptionButton29"/>
      </mc:Fallback>
    </mc:AlternateContent>
    <mc:AlternateContent xmlns:mc="http://schemas.openxmlformats.org/markup-compatibility/2006">
      <mc:Choice Requires="x14">
        <control shapeId="16421" r:id="rId108" name="OptionButton30">
          <controlPr defaultSize="0" autoLine="0" r:id="rId109">
            <anchor moveWithCells="1">
              <from>
                <xdr:col>5</xdr:col>
                <xdr:colOff>9525</xdr:colOff>
                <xdr:row>45</xdr:row>
                <xdr:rowOff>9525</xdr:rowOff>
              </from>
              <to>
                <xdr:col>7</xdr:col>
                <xdr:colOff>333375</xdr:colOff>
                <xdr:row>46</xdr:row>
                <xdr:rowOff>57150</xdr:rowOff>
              </to>
            </anchor>
          </controlPr>
        </control>
      </mc:Choice>
      <mc:Fallback>
        <control shapeId="16421" r:id="rId108" name="OptionButton30"/>
      </mc:Fallback>
    </mc:AlternateContent>
    <mc:AlternateContent xmlns:mc="http://schemas.openxmlformats.org/markup-compatibility/2006">
      <mc:Choice Requires="x14">
        <control shapeId="16422" r:id="rId110" name="OptionButton31">
          <controlPr defaultSize="0" autoLine="0" r:id="rId111">
            <anchor moveWithCells="1">
              <from>
                <xdr:col>5</xdr:col>
                <xdr:colOff>9525</xdr:colOff>
                <xdr:row>46</xdr:row>
                <xdr:rowOff>28575</xdr:rowOff>
              </from>
              <to>
                <xdr:col>7</xdr:col>
                <xdr:colOff>333375</xdr:colOff>
                <xdr:row>47</xdr:row>
                <xdr:rowOff>76200</xdr:rowOff>
              </to>
            </anchor>
          </controlPr>
        </control>
      </mc:Choice>
      <mc:Fallback>
        <control shapeId="16422" r:id="rId110" name="OptionButton31"/>
      </mc:Fallback>
    </mc:AlternateContent>
    <mc:AlternateContent xmlns:mc="http://schemas.openxmlformats.org/markup-compatibility/2006">
      <mc:Choice Requires="x14">
        <control shapeId="16423" r:id="rId112" name="OptionButton32">
          <controlPr defaultSize="0" autoLine="0" r:id="rId113">
            <anchor moveWithCells="1">
              <from>
                <xdr:col>5</xdr:col>
                <xdr:colOff>9525</xdr:colOff>
                <xdr:row>47</xdr:row>
                <xdr:rowOff>47625</xdr:rowOff>
              </from>
              <to>
                <xdr:col>7</xdr:col>
                <xdr:colOff>333375</xdr:colOff>
                <xdr:row>48</xdr:row>
                <xdr:rowOff>95250</xdr:rowOff>
              </to>
            </anchor>
          </controlPr>
        </control>
      </mc:Choice>
      <mc:Fallback>
        <control shapeId="16423" r:id="rId112" name="OptionButton32"/>
      </mc:Fallback>
    </mc:AlternateContent>
    <mc:AlternateContent xmlns:mc="http://schemas.openxmlformats.org/markup-compatibility/2006">
      <mc:Choice Requires="x14">
        <control shapeId="16424" r:id="rId114" name="OptionButton33">
          <controlPr defaultSize="0" autoLine="0" r:id="rId115">
            <anchor moveWithCells="1">
              <from>
                <xdr:col>9</xdr:col>
                <xdr:colOff>9525</xdr:colOff>
                <xdr:row>41</xdr:row>
                <xdr:rowOff>9525</xdr:rowOff>
              </from>
              <to>
                <xdr:col>11</xdr:col>
                <xdr:colOff>333375</xdr:colOff>
                <xdr:row>42</xdr:row>
                <xdr:rowOff>57150</xdr:rowOff>
              </to>
            </anchor>
          </controlPr>
        </control>
      </mc:Choice>
      <mc:Fallback>
        <control shapeId="16424" r:id="rId114" name="OptionButton33"/>
      </mc:Fallback>
    </mc:AlternateContent>
    <mc:AlternateContent xmlns:mc="http://schemas.openxmlformats.org/markup-compatibility/2006">
      <mc:Choice Requires="x14">
        <control shapeId="16425" r:id="rId116" name="OptionButton34">
          <controlPr defaultSize="0" autoLine="0" r:id="rId117">
            <anchor moveWithCells="1">
              <from>
                <xdr:col>9</xdr:col>
                <xdr:colOff>9525</xdr:colOff>
                <xdr:row>42</xdr:row>
                <xdr:rowOff>28575</xdr:rowOff>
              </from>
              <to>
                <xdr:col>11</xdr:col>
                <xdr:colOff>333375</xdr:colOff>
                <xdr:row>43</xdr:row>
                <xdr:rowOff>76200</xdr:rowOff>
              </to>
            </anchor>
          </controlPr>
        </control>
      </mc:Choice>
      <mc:Fallback>
        <control shapeId="16425" r:id="rId116" name="OptionButton34"/>
      </mc:Fallback>
    </mc:AlternateContent>
    <mc:AlternateContent xmlns:mc="http://schemas.openxmlformats.org/markup-compatibility/2006">
      <mc:Choice Requires="x14">
        <control shapeId="16426" r:id="rId118" name="OptionButton35">
          <controlPr defaultSize="0" autoLine="0" r:id="rId119">
            <anchor moveWithCells="1">
              <from>
                <xdr:col>9</xdr:col>
                <xdr:colOff>9525</xdr:colOff>
                <xdr:row>45</xdr:row>
                <xdr:rowOff>9525</xdr:rowOff>
              </from>
              <to>
                <xdr:col>11</xdr:col>
                <xdr:colOff>333375</xdr:colOff>
                <xdr:row>46</xdr:row>
                <xdr:rowOff>57150</xdr:rowOff>
              </to>
            </anchor>
          </controlPr>
        </control>
      </mc:Choice>
      <mc:Fallback>
        <control shapeId="16426" r:id="rId118" name="OptionButton35"/>
      </mc:Fallback>
    </mc:AlternateContent>
    <mc:AlternateContent xmlns:mc="http://schemas.openxmlformats.org/markup-compatibility/2006">
      <mc:Choice Requires="x14">
        <control shapeId="16427" r:id="rId120" name="OptionButton36">
          <controlPr defaultSize="0" autoLine="0" r:id="rId121">
            <anchor moveWithCells="1">
              <from>
                <xdr:col>9</xdr:col>
                <xdr:colOff>9525</xdr:colOff>
                <xdr:row>46</xdr:row>
                <xdr:rowOff>28575</xdr:rowOff>
              </from>
              <to>
                <xdr:col>11</xdr:col>
                <xdr:colOff>333375</xdr:colOff>
                <xdr:row>47</xdr:row>
                <xdr:rowOff>76200</xdr:rowOff>
              </to>
            </anchor>
          </controlPr>
        </control>
      </mc:Choice>
      <mc:Fallback>
        <control shapeId="16427" r:id="rId120" name="OptionButton36"/>
      </mc:Fallback>
    </mc:AlternateContent>
    <mc:AlternateContent xmlns:mc="http://schemas.openxmlformats.org/markup-compatibility/2006">
      <mc:Choice Requires="x14">
        <control shapeId="16428" r:id="rId122" name="OptionButton37">
          <controlPr defaultSize="0" autoLine="0" r:id="rId123">
            <anchor moveWithCells="1">
              <from>
                <xdr:col>9</xdr:col>
                <xdr:colOff>9525</xdr:colOff>
                <xdr:row>47</xdr:row>
                <xdr:rowOff>47625</xdr:rowOff>
              </from>
              <to>
                <xdr:col>11</xdr:col>
                <xdr:colOff>333375</xdr:colOff>
                <xdr:row>48</xdr:row>
                <xdr:rowOff>95250</xdr:rowOff>
              </to>
            </anchor>
          </controlPr>
        </control>
      </mc:Choice>
      <mc:Fallback>
        <control shapeId="16428" r:id="rId122" name="OptionButton37"/>
      </mc:Fallback>
    </mc:AlternateContent>
    <mc:AlternateContent xmlns:mc="http://schemas.openxmlformats.org/markup-compatibility/2006">
      <mc:Choice Requires="x14">
        <control shapeId="16429" r:id="rId124" name="OptionButton38">
          <controlPr defaultSize="0" autoLine="0" r:id="rId125">
            <anchor moveWithCells="1">
              <from>
                <xdr:col>9</xdr:col>
                <xdr:colOff>9525</xdr:colOff>
                <xdr:row>50</xdr:row>
                <xdr:rowOff>9525</xdr:rowOff>
              </from>
              <to>
                <xdr:col>11</xdr:col>
                <xdr:colOff>438150</xdr:colOff>
                <xdr:row>51</xdr:row>
                <xdr:rowOff>57150</xdr:rowOff>
              </to>
            </anchor>
          </controlPr>
        </control>
      </mc:Choice>
      <mc:Fallback>
        <control shapeId="16429" r:id="rId124" name="OptionButton38"/>
      </mc:Fallback>
    </mc:AlternateContent>
    <mc:AlternateContent xmlns:mc="http://schemas.openxmlformats.org/markup-compatibility/2006">
      <mc:Choice Requires="x14">
        <control shapeId="16430" r:id="rId126" name="OptionButton39">
          <controlPr defaultSize="0" autoLine="0" r:id="rId127">
            <anchor moveWithCells="1">
              <from>
                <xdr:col>9</xdr:col>
                <xdr:colOff>9525</xdr:colOff>
                <xdr:row>51</xdr:row>
                <xdr:rowOff>28575</xdr:rowOff>
              </from>
              <to>
                <xdr:col>11</xdr:col>
                <xdr:colOff>438150</xdr:colOff>
                <xdr:row>52</xdr:row>
                <xdr:rowOff>76200</xdr:rowOff>
              </to>
            </anchor>
          </controlPr>
        </control>
      </mc:Choice>
      <mc:Fallback>
        <control shapeId="16430" r:id="rId126" name="OptionButton39"/>
      </mc:Fallback>
    </mc:AlternateContent>
    <mc:AlternateContent xmlns:mc="http://schemas.openxmlformats.org/markup-compatibility/2006">
      <mc:Choice Requires="x14">
        <control shapeId="16431" r:id="rId128" name="OptionButton40">
          <controlPr defaultSize="0" autoLine="0" r:id="rId129">
            <anchor moveWithCells="1">
              <from>
                <xdr:col>5</xdr:col>
                <xdr:colOff>9525</xdr:colOff>
                <xdr:row>51</xdr:row>
                <xdr:rowOff>9525</xdr:rowOff>
              </from>
              <to>
                <xdr:col>7</xdr:col>
                <xdr:colOff>333375</xdr:colOff>
                <xdr:row>52</xdr:row>
                <xdr:rowOff>57150</xdr:rowOff>
              </to>
            </anchor>
          </controlPr>
        </control>
      </mc:Choice>
      <mc:Fallback>
        <control shapeId="16431" r:id="rId128" name="OptionButton40"/>
      </mc:Fallback>
    </mc:AlternateContent>
    <mc:AlternateContent xmlns:mc="http://schemas.openxmlformats.org/markup-compatibility/2006">
      <mc:Choice Requires="x14">
        <control shapeId="16432" r:id="rId130" name="OptionButton41">
          <controlPr defaultSize="0" autoLine="0" r:id="rId131">
            <anchor moveWithCells="1">
              <from>
                <xdr:col>5</xdr:col>
                <xdr:colOff>9525</xdr:colOff>
                <xdr:row>52</xdr:row>
                <xdr:rowOff>28575</xdr:rowOff>
              </from>
              <to>
                <xdr:col>7</xdr:col>
                <xdr:colOff>333375</xdr:colOff>
                <xdr:row>53</xdr:row>
                <xdr:rowOff>76200</xdr:rowOff>
              </to>
            </anchor>
          </controlPr>
        </control>
      </mc:Choice>
      <mc:Fallback>
        <control shapeId="16432" r:id="rId130" name="OptionButton41"/>
      </mc:Fallback>
    </mc:AlternateContent>
    <mc:AlternateContent xmlns:mc="http://schemas.openxmlformats.org/markup-compatibility/2006">
      <mc:Choice Requires="x14">
        <control shapeId="16433" r:id="rId132" name="OptionButton42">
          <controlPr defaultSize="0" autoLine="0" r:id="rId133">
            <anchor moveWithCells="1">
              <from>
                <xdr:col>14</xdr:col>
                <xdr:colOff>9525</xdr:colOff>
                <xdr:row>41</xdr:row>
                <xdr:rowOff>9525</xdr:rowOff>
              </from>
              <to>
                <xdr:col>16</xdr:col>
                <xdr:colOff>333375</xdr:colOff>
                <xdr:row>42</xdr:row>
                <xdr:rowOff>57150</xdr:rowOff>
              </to>
            </anchor>
          </controlPr>
        </control>
      </mc:Choice>
      <mc:Fallback>
        <control shapeId="16433" r:id="rId132" name="OptionButton42"/>
      </mc:Fallback>
    </mc:AlternateContent>
    <mc:AlternateContent xmlns:mc="http://schemas.openxmlformats.org/markup-compatibility/2006">
      <mc:Choice Requires="x14">
        <control shapeId="16434" r:id="rId134" name="OptionButton43">
          <controlPr defaultSize="0" autoLine="0" r:id="rId135">
            <anchor moveWithCells="1">
              <from>
                <xdr:col>14</xdr:col>
                <xdr:colOff>9525</xdr:colOff>
                <xdr:row>42</xdr:row>
                <xdr:rowOff>28575</xdr:rowOff>
              </from>
              <to>
                <xdr:col>16</xdr:col>
                <xdr:colOff>333375</xdr:colOff>
                <xdr:row>43</xdr:row>
                <xdr:rowOff>76200</xdr:rowOff>
              </to>
            </anchor>
          </controlPr>
        </control>
      </mc:Choice>
      <mc:Fallback>
        <control shapeId="16434" r:id="rId134" name="OptionButton43"/>
      </mc:Fallback>
    </mc:AlternateContent>
    <mc:AlternateContent xmlns:mc="http://schemas.openxmlformats.org/markup-compatibility/2006">
      <mc:Choice Requires="x14">
        <control shapeId="16435" r:id="rId136" name="OptionButton44">
          <controlPr defaultSize="0" autoLine="0" r:id="rId137">
            <anchor moveWithCells="1">
              <from>
                <xdr:col>14</xdr:col>
                <xdr:colOff>9525</xdr:colOff>
                <xdr:row>45</xdr:row>
                <xdr:rowOff>9525</xdr:rowOff>
              </from>
              <to>
                <xdr:col>16</xdr:col>
                <xdr:colOff>333375</xdr:colOff>
                <xdr:row>46</xdr:row>
                <xdr:rowOff>57150</xdr:rowOff>
              </to>
            </anchor>
          </controlPr>
        </control>
      </mc:Choice>
      <mc:Fallback>
        <control shapeId="16435" r:id="rId136" name="OptionButton44"/>
      </mc:Fallback>
    </mc:AlternateContent>
    <mc:AlternateContent xmlns:mc="http://schemas.openxmlformats.org/markup-compatibility/2006">
      <mc:Choice Requires="x14">
        <control shapeId="16436" r:id="rId138" name="OptionButton45">
          <controlPr defaultSize="0" autoLine="0" r:id="rId139">
            <anchor moveWithCells="1">
              <from>
                <xdr:col>14</xdr:col>
                <xdr:colOff>9525</xdr:colOff>
                <xdr:row>46</xdr:row>
                <xdr:rowOff>28575</xdr:rowOff>
              </from>
              <to>
                <xdr:col>16</xdr:col>
                <xdr:colOff>333375</xdr:colOff>
                <xdr:row>47</xdr:row>
                <xdr:rowOff>76200</xdr:rowOff>
              </to>
            </anchor>
          </controlPr>
        </control>
      </mc:Choice>
      <mc:Fallback>
        <control shapeId="16436" r:id="rId138" name="OptionButton45"/>
      </mc:Fallback>
    </mc:AlternateContent>
    <mc:AlternateContent xmlns:mc="http://schemas.openxmlformats.org/markup-compatibility/2006">
      <mc:Choice Requires="x14">
        <control shapeId="16437" r:id="rId140" name="OptionButton46">
          <controlPr defaultSize="0" autoLine="0" r:id="rId141">
            <anchor moveWithCells="1">
              <from>
                <xdr:col>14</xdr:col>
                <xdr:colOff>9525</xdr:colOff>
                <xdr:row>47</xdr:row>
                <xdr:rowOff>47625</xdr:rowOff>
              </from>
              <to>
                <xdr:col>16</xdr:col>
                <xdr:colOff>333375</xdr:colOff>
                <xdr:row>48</xdr:row>
                <xdr:rowOff>95250</xdr:rowOff>
              </to>
            </anchor>
          </controlPr>
        </control>
      </mc:Choice>
      <mc:Fallback>
        <control shapeId="16437" r:id="rId140" name="OptionButton46"/>
      </mc:Fallback>
    </mc:AlternateContent>
    <mc:AlternateContent xmlns:mc="http://schemas.openxmlformats.org/markup-compatibility/2006">
      <mc:Choice Requires="x14">
        <control shapeId="16438" r:id="rId142" name="CheckBox8">
          <controlPr defaultSize="0" autoLine="0" r:id="rId143">
            <anchor moveWithCells="1">
              <from>
                <xdr:col>5</xdr:col>
                <xdr:colOff>9525</xdr:colOff>
                <xdr:row>55</xdr:row>
                <xdr:rowOff>9525</xdr:rowOff>
              </from>
              <to>
                <xdr:col>9</xdr:col>
                <xdr:colOff>314325</xdr:colOff>
                <xdr:row>56</xdr:row>
                <xdr:rowOff>57150</xdr:rowOff>
              </to>
            </anchor>
          </controlPr>
        </control>
      </mc:Choice>
      <mc:Fallback>
        <control shapeId="16438" r:id="rId142" name="CheckBox8"/>
      </mc:Fallback>
    </mc:AlternateContent>
    <mc:AlternateContent xmlns:mc="http://schemas.openxmlformats.org/markup-compatibility/2006">
      <mc:Choice Requires="x14">
        <control shapeId="16439" r:id="rId144" name="CheckBox9">
          <controlPr defaultSize="0" autoLine="0" r:id="rId145">
            <anchor moveWithCells="1">
              <from>
                <xdr:col>5</xdr:col>
                <xdr:colOff>9525</xdr:colOff>
                <xdr:row>56</xdr:row>
                <xdr:rowOff>28575</xdr:rowOff>
              </from>
              <to>
                <xdr:col>9</xdr:col>
                <xdr:colOff>314325</xdr:colOff>
                <xdr:row>57</xdr:row>
                <xdr:rowOff>76200</xdr:rowOff>
              </to>
            </anchor>
          </controlPr>
        </control>
      </mc:Choice>
      <mc:Fallback>
        <control shapeId="16439" r:id="rId144" name="CheckBox9"/>
      </mc:Fallback>
    </mc:AlternateContent>
    <mc:AlternateContent xmlns:mc="http://schemas.openxmlformats.org/markup-compatibility/2006">
      <mc:Choice Requires="x14">
        <control shapeId="16440" r:id="rId146" name="CheckBox10">
          <controlPr defaultSize="0" autoLine="0" r:id="rId147">
            <anchor moveWithCells="1">
              <from>
                <xdr:col>5</xdr:col>
                <xdr:colOff>9525</xdr:colOff>
                <xdr:row>57</xdr:row>
                <xdr:rowOff>47625</xdr:rowOff>
              </from>
              <to>
                <xdr:col>8</xdr:col>
                <xdr:colOff>561975</xdr:colOff>
                <xdr:row>58</xdr:row>
                <xdr:rowOff>95250</xdr:rowOff>
              </to>
            </anchor>
          </controlPr>
        </control>
      </mc:Choice>
      <mc:Fallback>
        <control shapeId="16440" r:id="rId146" name="CheckBox10"/>
      </mc:Fallback>
    </mc:AlternateContent>
    <mc:AlternateContent xmlns:mc="http://schemas.openxmlformats.org/markup-compatibility/2006">
      <mc:Choice Requires="x14">
        <control shapeId="16441" r:id="rId148" name="CheckBox11">
          <controlPr defaultSize="0" autoLine="0" r:id="rId149">
            <anchor moveWithCells="1">
              <from>
                <xdr:col>5</xdr:col>
                <xdr:colOff>9525</xdr:colOff>
                <xdr:row>58</xdr:row>
                <xdr:rowOff>66675</xdr:rowOff>
              </from>
              <to>
                <xdr:col>8</xdr:col>
                <xdr:colOff>561975</xdr:colOff>
                <xdr:row>59</xdr:row>
                <xdr:rowOff>114300</xdr:rowOff>
              </to>
            </anchor>
          </controlPr>
        </control>
      </mc:Choice>
      <mc:Fallback>
        <control shapeId="16441" r:id="rId148" name="CheckBox11"/>
      </mc:Fallback>
    </mc:AlternateContent>
    <mc:AlternateContent xmlns:mc="http://schemas.openxmlformats.org/markup-compatibility/2006">
      <mc:Choice Requires="x14">
        <control shapeId="16442" r:id="rId150" name="OptionButton47">
          <controlPr defaultSize="0" autoLine="0" r:id="rId151">
            <anchor moveWithCells="1">
              <from>
                <xdr:col>0</xdr:col>
                <xdr:colOff>9525</xdr:colOff>
                <xdr:row>41</xdr:row>
                <xdr:rowOff>9525</xdr:rowOff>
              </from>
              <to>
                <xdr:col>2</xdr:col>
                <xdr:colOff>161925</xdr:colOff>
                <xdr:row>42</xdr:row>
                <xdr:rowOff>57150</xdr:rowOff>
              </to>
            </anchor>
          </controlPr>
        </control>
      </mc:Choice>
      <mc:Fallback>
        <control shapeId="16442" r:id="rId150" name="OptionButton47"/>
      </mc:Fallback>
    </mc:AlternateContent>
    <mc:AlternateContent xmlns:mc="http://schemas.openxmlformats.org/markup-compatibility/2006">
      <mc:Choice Requires="x14">
        <control shapeId="16443" r:id="rId152" name="OptionButton48">
          <controlPr defaultSize="0" autoLine="0" r:id="rId153">
            <anchor moveWithCells="1">
              <from>
                <xdr:col>0</xdr:col>
                <xdr:colOff>9525</xdr:colOff>
                <xdr:row>42</xdr:row>
                <xdr:rowOff>28575</xdr:rowOff>
              </from>
              <to>
                <xdr:col>2</xdr:col>
                <xdr:colOff>161925</xdr:colOff>
                <xdr:row>43</xdr:row>
                <xdr:rowOff>76200</xdr:rowOff>
              </to>
            </anchor>
          </controlPr>
        </control>
      </mc:Choice>
      <mc:Fallback>
        <control shapeId="16443" r:id="rId152" name="OptionButton48"/>
      </mc:Fallback>
    </mc:AlternateContent>
    <mc:AlternateContent xmlns:mc="http://schemas.openxmlformats.org/markup-compatibility/2006">
      <mc:Choice Requires="x14">
        <control shapeId="16444" r:id="rId154" name="OptionButton49">
          <controlPr defaultSize="0" autoLine="0" r:id="rId155">
            <anchor moveWithCells="1">
              <from>
                <xdr:col>0</xdr:col>
                <xdr:colOff>9525</xdr:colOff>
                <xdr:row>43</xdr:row>
                <xdr:rowOff>47625</xdr:rowOff>
              </from>
              <to>
                <xdr:col>2</xdr:col>
                <xdr:colOff>161925</xdr:colOff>
                <xdr:row>44</xdr:row>
                <xdr:rowOff>95250</xdr:rowOff>
              </to>
            </anchor>
          </controlPr>
        </control>
      </mc:Choice>
      <mc:Fallback>
        <control shapeId="16444" r:id="rId154" name="OptionButton49"/>
      </mc:Fallback>
    </mc:AlternateContent>
    <mc:AlternateContent xmlns:mc="http://schemas.openxmlformats.org/markup-compatibility/2006">
      <mc:Choice Requires="x14">
        <control shapeId="16445" r:id="rId156" name="OptionButton50">
          <controlPr defaultSize="0" autoLine="0" r:id="rId157">
            <anchor moveWithCells="1">
              <from>
                <xdr:col>0</xdr:col>
                <xdr:colOff>9525</xdr:colOff>
                <xdr:row>44</xdr:row>
                <xdr:rowOff>66675</xdr:rowOff>
              </from>
              <to>
                <xdr:col>2</xdr:col>
                <xdr:colOff>161925</xdr:colOff>
                <xdr:row>45</xdr:row>
                <xdr:rowOff>114300</xdr:rowOff>
              </to>
            </anchor>
          </controlPr>
        </control>
      </mc:Choice>
      <mc:Fallback>
        <control shapeId="16445" r:id="rId156" name="OptionButton50"/>
      </mc:Fallback>
    </mc:AlternateContent>
    <mc:AlternateContent xmlns:mc="http://schemas.openxmlformats.org/markup-compatibility/2006">
      <mc:Choice Requires="x14">
        <control shapeId="16446" r:id="rId158" name="OptionButton51">
          <controlPr defaultSize="0" autoLine="0" r:id="rId159">
            <anchor moveWithCells="1">
              <from>
                <xdr:col>0</xdr:col>
                <xdr:colOff>9525</xdr:colOff>
                <xdr:row>45</xdr:row>
                <xdr:rowOff>85725</xdr:rowOff>
              </from>
              <to>
                <xdr:col>2</xdr:col>
                <xdr:colOff>161925</xdr:colOff>
                <xdr:row>46</xdr:row>
                <xdr:rowOff>133350</xdr:rowOff>
              </to>
            </anchor>
          </controlPr>
        </control>
      </mc:Choice>
      <mc:Fallback>
        <control shapeId="16446" r:id="rId158" name="OptionButton51"/>
      </mc:Fallback>
    </mc:AlternateContent>
    <mc:AlternateContent xmlns:mc="http://schemas.openxmlformats.org/markup-compatibility/2006">
      <mc:Choice Requires="x14">
        <control shapeId="16447" r:id="rId160" name="OptionButton52">
          <controlPr defaultSize="0" autoLine="0" r:id="rId161">
            <anchor moveWithCells="1">
              <from>
                <xdr:col>0</xdr:col>
                <xdr:colOff>9525</xdr:colOff>
                <xdr:row>51</xdr:row>
                <xdr:rowOff>9525</xdr:rowOff>
              </from>
              <to>
                <xdr:col>2</xdr:col>
                <xdr:colOff>161925</xdr:colOff>
                <xdr:row>52</xdr:row>
                <xdr:rowOff>57150</xdr:rowOff>
              </to>
            </anchor>
          </controlPr>
        </control>
      </mc:Choice>
      <mc:Fallback>
        <control shapeId="16447" r:id="rId160" name="OptionButton52"/>
      </mc:Fallback>
    </mc:AlternateContent>
    <mc:AlternateContent xmlns:mc="http://schemas.openxmlformats.org/markup-compatibility/2006">
      <mc:Choice Requires="x14">
        <control shapeId="16448" r:id="rId162" name="OptionButton53">
          <controlPr defaultSize="0" autoLine="0" r:id="rId163">
            <anchor moveWithCells="1">
              <from>
                <xdr:col>0</xdr:col>
                <xdr:colOff>9525</xdr:colOff>
                <xdr:row>52</xdr:row>
                <xdr:rowOff>28575</xdr:rowOff>
              </from>
              <to>
                <xdr:col>2</xdr:col>
                <xdr:colOff>161925</xdr:colOff>
                <xdr:row>53</xdr:row>
                <xdr:rowOff>76200</xdr:rowOff>
              </to>
            </anchor>
          </controlPr>
        </control>
      </mc:Choice>
      <mc:Fallback>
        <control shapeId="16448" r:id="rId162" name="OptionButton53"/>
      </mc:Fallback>
    </mc:AlternateContent>
    <mc:AlternateContent xmlns:mc="http://schemas.openxmlformats.org/markup-compatibility/2006">
      <mc:Choice Requires="x14">
        <control shapeId="16449" r:id="rId164" name="OptionButton54">
          <controlPr defaultSize="0" autoLine="0" r:id="rId165">
            <anchor moveWithCells="1">
              <from>
                <xdr:col>0</xdr:col>
                <xdr:colOff>9525</xdr:colOff>
                <xdr:row>53</xdr:row>
                <xdr:rowOff>47625</xdr:rowOff>
              </from>
              <to>
                <xdr:col>2</xdr:col>
                <xdr:colOff>161925</xdr:colOff>
                <xdr:row>54</xdr:row>
                <xdr:rowOff>95250</xdr:rowOff>
              </to>
            </anchor>
          </controlPr>
        </control>
      </mc:Choice>
      <mc:Fallback>
        <control shapeId="16449" r:id="rId164" name="OptionButton54"/>
      </mc:Fallback>
    </mc:AlternateContent>
    <mc:AlternateContent xmlns:mc="http://schemas.openxmlformats.org/markup-compatibility/2006">
      <mc:Choice Requires="x14">
        <control shapeId="16450" r:id="rId166" name="OptionButton55">
          <controlPr defaultSize="0" autoLine="0" r:id="rId167">
            <anchor moveWithCells="1">
              <from>
                <xdr:col>0</xdr:col>
                <xdr:colOff>9525</xdr:colOff>
                <xdr:row>63</xdr:row>
                <xdr:rowOff>9525</xdr:rowOff>
              </from>
              <to>
                <xdr:col>2</xdr:col>
                <xdr:colOff>333375</xdr:colOff>
                <xdr:row>64</xdr:row>
                <xdr:rowOff>57150</xdr:rowOff>
              </to>
            </anchor>
          </controlPr>
        </control>
      </mc:Choice>
      <mc:Fallback>
        <control shapeId="16450" r:id="rId166" name="OptionButton55"/>
      </mc:Fallback>
    </mc:AlternateContent>
    <mc:AlternateContent xmlns:mc="http://schemas.openxmlformats.org/markup-compatibility/2006">
      <mc:Choice Requires="x14">
        <control shapeId="16451" r:id="rId168" name="OptionButton56">
          <controlPr defaultSize="0" autoLine="0" r:id="rId169">
            <anchor moveWithCells="1">
              <from>
                <xdr:col>0</xdr:col>
                <xdr:colOff>9525</xdr:colOff>
                <xdr:row>64</xdr:row>
                <xdr:rowOff>28575</xdr:rowOff>
              </from>
              <to>
                <xdr:col>2</xdr:col>
                <xdr:colOff>333375</xdr:colOff>
                <xdr:row>65</xdr:row>
                <xdr:rowOff>76200</xdr:rowOff>
              </to>
            </anchor>
          </controlPr>
        </control>
      </mc:Choice>
      <mc:Fallback>
        <control shapeId="16451" r:id="rId168" name="OptionButton56"/>
      </mc:Fallback>
    </mc:AlternateContent>
    <mc:AlternateContent xmlns:mc="http://schemas.openxmlformats.org/markup-compatibility/2006">
      <mc:Choice Requires="x14">
        <control shapeId="16452" r:id="rId170" name="OptionButton57">
          <controlPr defaultSize="0" autoLine="0" r:id="rId171">
            <anchor moveWithCells="1">
              <from>
                <xdr:col>0</xdr:col>
                <xdr:colOff>9525</xdr:colOff>
                <xdr:row>65</xdr:row>
                <xdr:rowOff>47625</xdr:rowOff>
              </from>
              <to>
                <xdr:col>2</xdr:col>
                <xdr:colOff>333375</xdr:colOff>
                <xdr:row>66</xdr:row>
                <xdr:rowOff>95250</xdr:rowOff>
              </to>
            </anchor>
          </controlPr>
        </control>
      </mc:Choice>
      <mc:Fallback>
        <control shapeId="16452" r:id="rId170" name="OptionButton57"/>
      </mc:Fallback>
    </mc:AlternateContent>
    <mc:AlternateContent xmlns:mc="http://schemas.openxmlformats.org/markup-compatibility/2006">
      <mc:Choice Requires="x14">
        <control shapeId="16453" r:id="rId172" name="CheckBox12">
          <controlPr defaultSize="0" autoLine="0" r:id="rId173">
            <anchor moveWithCells="1">
              <from>
                <xdr:col>12</xdr:col>
                <xdr:colOff>9525</xdr:colOff>
                <xdr:row>62</xdr:row>
                <xdr:rowOff>9525</xdr:rowOff>
              </from>
              <to>
                <xdr:col>15</xdr:col>
                <xdr:colOff>9525</xdr:colOff>
                <xdr:row>63</xdr:row>
                <xdr:rowOff>57150</xdr:rowOff>
              </to>
            </anchor>
          </controlPr>
        </control>
      </mc:Choice>
      <mc:Fallback>
        <control shapeId="16453" r:id="rId172" name="CheckBox12"/>
      </mc:Fallback>
    </mc:AlternateContent>
    <mc:AlternateContent xmlns:mc="http://schemas.openxmlformats.org/markup-compatibility/2006">
      <mc:Choice Requires="x14">
        <control shapeId="16454" r:id="rId174" name="OptionButton58">
          <controlPr defaultSize="0" autoLine="0" r:id="rId175">
            <anchor moveWithCells="1">
              <from>
                <xdr:col>0</xdr:col>
                <xdr:colOff>9525</xdr:colOff>
                <xdr:row>73</xdr:row>
                <xdr:rowOff>9525</xdr:rowOff>
              </from>
              <to>
                <xdr:col>2</xdr:col>
                <xdr:colOff>0</xdr:colOff>
                <xdr:row>74</xdr:row>
                <xdr:rowOff>57150</xdr:rowOff>
              </to>
            </anchor>
          </controlPr>
        </control>
      </mc:Choice>
      <mc:Fallback>
        <control shapeId="16454" r:id="rId174" name="OptionButton58"/>
      </mc:Fallback>
    </mc:AlternateContent>
    <mc:AlternateContent xmlns:mc="http://schemas.openxmlformats.org/markup-compatibility/2006">
      <mc:Choice Requires="x14">
        <control shapeId="16455" r:id="rId176" name="OptionButton59">
          <controlPr defaultSize="0" autoLine="0" r:id="rId177">
            <anchor moveWithCells="1">
              <from>
                <xdr:col>0</xdr:col>
                <xdr:colOff>9525</xdr:colOff>
                <xdr:row>74</xdr:row>
                <xdr:rowOff>28575</xdr:rowOff>
              </from>
              <to>
                <xdr:col>2</xdr:col>
                <xdr:colOff>0</xdr:colOff>
                <xdr:row>75</xdr:row>
                <xdr:rowOff>76200</xdr:rowOff>
              </to>
            </anchor>
          </controlPr>
        </control>
      </mc:Choice>
      <mc:Fallback>
        <control shapeId="16455" r:id="rId176" name="OptionButton59"/>
      </mc:Fallback>
    </mc:AlternateContent>
    <mc:AlternateContent xmlns:mc="http://schemas.openxmlformats.org/markup-compatibility/2006">
      <mc:Choice Requires="x14">
        <control shapeId="16456" r:id="rId178" name="CheckBox13">
          <controlPr defaultSize="0" autoLine="0" r:id="rId179">
            <anchor moveWithCells="1">
              <from>
                <xdr:col>8</xdr:col>
                <xdr:colOff>9525</xdr:colOff>
                <xdr:row>63</xdr:row>
                <xdr:rowOff>9525</xdr:rowOff>
              </from>
              <to>
                <xdr:col>10</xdr:col>
                <xdr:colOff>0</xdr:colOff>
                <xdr:row>64</xdr:row>
                <xdr:rowOff>57150</xdr:rowOff>
              </to>
            </anchor>
          </controlPr>
        </control>
      </mc:Choice>
      <mc:Fallback>
        <control shapeId="16456" r:id="rId178" name="CheckBox13"/>
      </mc:Fallback>
    </mc:AlternateContent>
    <mc:AlternateContent xmlns:mc="http://schemas.openxmlformats.org/markup-compatibility/2006">
      <mc:Choice Requires="x14">
        <control shapeId="16457" r:id="rId180" name="CheckBox14">
          <controlPr defaultSize="0" autoLine="0" r:id="rId181">
            <anchor moveWithCells="1">
              <from>
                <xdr:col>8</xdr:col>
                <xdr:colOff>9525</xdr:colOff>
                <xdr:row>64</xdr:row>
                <xdr:rowOff>28575</xdr:rowOff>
              </from>
              <to>
                <xdr:col>10</xdr:col>
                <xdr:colOff>0</xdr:colOff>
                <xdr:row>65</xdr:row>
                <xdr:rowOff>76200</xdr:rowOff>
              </to>
            </anchor>
          </controlPr>
        </control>
      </mc:Choice>
      <mc:Fallback>
        <control shapeId="16457" r:id="rId180" name="CheckBox14"/>
      </mc:Fallback>
    </mc:AlternateContent>
    <mc:AlternateContent xmlns:mc="http://schemas.openxmlformats.org/markup-compatibility/2006">
      <mc:Choice Requires="x14">
        <control shapeId="16458" r:id="rId182" name="CheckBox15">
          <controlPr defaultSize="0" autoLine="0" r:id="rId183">
            <anchor moveWithCells="1">
              <from>
                <xdr:col>8</xdr:col>
                <xdr:colOff>9525</xdr:colOff>
                <xdr:row>65</xdr:row>
                <xdr:rowOff>47625</xdr:rowOff>
              </from>
              <to>
                <xdr:col>10</xdr:col>
                <xdr:colOff>0</xdr:colOff>
                <xdr:row>66</xdr:row>
                <xdr:rowOff>95250</xdr:rowOff>
              </to>
            </anchor>
          </controlPr>
        </control>
      </mc:Choice>
      <mc:Fallback>
        <control shapeId="16458" r:id="rId182" name="CheckBox15"/>
      </mc:Fallback>
    </mc:AlternateContent>
    <mc:AlternateContent xmlns:mc="http://schemas.openxmlformats.org/markup-compatibility/2006">
      <mc:Choice Requires="x14">
        <control shapeId="16459" r:id="rId184" name="CheckBox16">
          <controlPr defaultSize="0" autoLine="0" r:id="rId185">
            <anchor moveWithCells="1">
              <from>
                <xdr:col>10</xdr:col>
                <xdr:colOff>9525</xdr:colOff>
                <xdr:row>65</xdr:row>
                <xdr:rowOff>47625</xdr:rowOff>
              </from>
              <to>
                <xdr:col>12</xdr:col>
                <xdr:colOff>0</xdr:colOff>
                <xdr:row>66</xdr:row>
                <xdr:rowOff>95250</xdr:rowOff>
              </to>
            </anchor>
          </controlPr>
        </control>
      </mc:Choice>
      <mc:Fallback>
        <control shapeId="16459" r:id="rId184" name="CheckBox16"/>
      </mc:Fallback>
    </mc:AlternateContent>
    <mc:AlternateContent xmlns:mc="http://schemas.openxmlformats.org/markup-compatibility/2006">
      <mc:Choice Requires="x14">
        <control shapeId="16460" r:id="rId186" name="OptionButton60">
          <controlPr defaultSize="0" autoLine="0" r:id="rId187">
            <anchor moveWithCells="1">
              <from>
                <xdr:col>8</xdr:col>
                <xdr:colOff>9525</xdr:colOff>
                <xdr:row>68</xdr:row>
                <xdr:rowOff>9525</xdr:rowOff>
              </from>
              <to>
                <xdr:col>11</xdr:col>
                <xdr:colOff>9525</xdr:colOff>
                <xdr:row>69</xdr:row>
                <xdr:rowOff>57150</xdr:rowOff>
              </to>
            </anchor>
          </controlPr>
        </control>
      </mc:Choice>
      <mc:Fallback>
        <control shapeId="16460" r:id="rId186" name="OptionButton60"/>
      </mc:Fallback>
    </mc:AlternateContent>
    <mc:AlternateContent xmlns:mc="http://schemas.openxmlformats.org/markup-compatibility/2006">
      <mc:Choice Requires="x14">
        <control shapeId="16461" r:id="rId188" name="OptionButton61">
          <controlPr defaultSize="0" autoLine="0" r:id="rId189">
            <anchor moveWithCells="1">
              <from>
                <xdr:col>8</xdr:col>
                <xdr:colOff>9525</xdr:colOff>
                <xdr:row>69</xdr:row>
                <xdr:rowOff>28575</xdr:rowOff>
              </from>
              <to>
                <xdr:col>11</xdr:col>
                <xdr:colOff>9525</xdr:colOff>
                <xdr:row>70</xdr:row>
                <xdr:rowOff>76200</xdr:rowOff>
              </to>
            </anchor>
          </controlPr>
        </control>
      </mc:Choice>
      <mc:Fallback>
        <control shapeId="16461" r:id="rId188" name="OptionButton61"/>
      </mc:Fallback>
    </mc:AlternateContent>
    <mc:AlternateContent xmlns:mc="http://schemas.openxmlformats.org/markup-compatibility/2006">
      <mc:Choice Requires="x14">
        <control shapeId="16462" r:id="rId190" name="OptionButton62">
          <controlPr defaultSize="0" autoLine="0" r:id="rId191">
            <anchor moveWithCells="1">
              <from>
                <xdr:col>8</xdr:col>
                <xdr:colOff>9525</xdr:colOff>
                <xdr:row>73</xdr:row>
                <xdr:rowOff>9525</xdr:rowOff>
              </from>
              <to>
                <xdr:col>10</xdr:col>
                <xdr:colOff>161925</xdr:colOff>
                <xdr:row>74</xdr:row>
                <xdr:rowOff>57150</xdr:rowOff>
              </to>
            </anchor>
          </controlPr>
        </control>
      </mc:Choice>
      <mc:Fallback>
        <control shapeId="16462" r:id="rId190" name="OptionButton62"/>
      </mc:Fallback>
    </mc:AlternateContent>
    <mc:AlternateContent xmlns:mc="http://schemas.openxmlformats.org/markup-compatibility/2006">
      <mc:Choice Requires="x14">
        <control shapeId="16463" r:id="rId192" name="OptionButton63">
          <controlPr defaultSize="0" autoLine="0" r:id="rId193">
            <anchor moveWithCells="1">
              <from>
                <xdr:col>8</xdr:col>
                <xdr:colOff>9525</xdr:colOff>
                <xdr:row>74</xdr:row>
                <xdr:rowOff>28575</xdr:rowOff>
              </from>
              <to>
                <xdr:col>10</xdr:col>
                <xdr:colOff>161925</xdr:colOff>
                <xdr:row>75</xdr:row>
                <xdr:rowOff>76200</xdr:rowOff>
              </to>
            </anchor>
          </controlPr>
        </control>
      </mc:Choice>
      <mc:Fallback>
        <control shapeId="16463" r:id="rId192" name="OptionButton63"/>
      </mc:Fallback>
    </mc:AlternateContent>
    <mc:AlternateContent xmlns:mc="http://schemas.openxmlformats.org/markup-compatibility/2006">
      <mc:Choice Requires="x14">
        <control shapeId="16464" r:id="rId194" name="OptionButton64">
          <controlPr defaultSize="0" autoLine="0" r:id="rId195">
            <anchor moveWithCells="1">
              <from>
                <xdr:col>0</xdr:col>
                <xdr:colOff>9525</xdr:colOff>
                <xdr:row>80</xdr:row>
                <xdr:rowOff>9525</xdr:rowOff>
              </from>
              <to>
                <xdr:col>2</xdr:col>
                <xdr:colOff>333375</xdr:colOff>
                <xdr:row>81</xdr:row>
                <xdr:rowOff>57150</xdr:rowOff>
              </to>
            </anchor>
          </controlPr>
        </control>
      </mc:Choice>
      <mc:Fallback>
        <control shapeId="16464" r:id="rId194" name="OptionButton64"/>
      </mc:Fallback>
    </mc:AlternateContent>
    <mc:AlternateContent xmlns:mc="http://schemas.openxmlformats.org/markup-compatibility/2006">
      <mc:Choice Requires="x14">
        <control shapeId="16465" r:id="rId196" name="OptionButton65">
          <controlPr defaultSize="0" autoLine="0" r:id="rId197">
            <anchor moveWithCells="1">
              <from>
                <xdr:col>4</xdr:col>
                <xdr:colOff>9525</xdr:colOff>
                <xdr:row>80</xdr:row>
                <xdr:rowOff>9525</xdr:rowOff>
              </from>
              <to>
                <xdr:col>7</xdr:col>
                <xdr:colOff>190500</xdr:colOff>
                <xdr:row>81</xdr:row>
                <xdr:rowOff>57150</xdr:rowOff>
              </to>
            </anchor>
          </controlPr>
        </control>
      </mc:Choice>
      <mc:Fallback>
        <control shapeId="16465" r:id="rId196" name="OptionButton65"/>
      </mc:Fallback>
    </mc:AlternateContent>
    <mc:AlternateContent xmlns:mc="http://schemas.openxmlformats.org/markup-compatibility/2006">
      <mc:Choice Requires="x14">
        <control shapeId="16466" r:id="rId198" name="OptionButton66">
          <controlPr defaultSize="0" autoLine="0" r:id="rId199">
            <anchor moveWithCells="1">
              <from>
                <xdr:col>0</xdr:col>
                <xdr:colOff>9525</xdr:colOff>
                <xdr:row>83</xdr:row>
                <xdr:rowOff>9525</xdr:rowOff>
              </from>
              <to>
                <xdr:col>2</xdr:col>
                <xdr:colOff>333375</xdr:colOff>
                <xdr:row>84</xdr:row>
                <xdr:rowOff>57150</xdr:rowOff>
              </to>
            </anchor>
          </controlPr>
        </control>
      </mc:Choice>
      <mc:Fallback>
        <control shapeId="16466" r:id="rId198" name="OptionButton66"/>
      </mc:Fallback>
    </mc:AlternateContent>
    <mc:AlternateContent xmlns:mc="http://schemas.openxmlformats.org/markup-compatibility/2006">
      <mc:Choice Requires="x14">
        <control shapeId="16467" r:id="rId200" name="OptionButton67">
          <controlPr defaultSize="0" autoLine="0" r:id="rId201">
            <anchor moveWithCells="1">
              <from>
                <xdr:col>0</xdr:col>
                <xdr:colOff>9525</xdr:colOff>
                <xdr:row>84</xdr:row>
                <xdr:rowOff>28575</xdr:rowOff>
              </from>
              <to>
                <xdr:col>2</xdr:col>
                <xdr:colOff>333375</xdr:colOff>
                <xdr:row>85</xdr:row>
                <xdr:rowOff>76200</xdr:rowOff>
              </to>
            </anchor>
          </controlPr>
        </control>
      </mc:Choice>
      <mc:Fallback>
        <control shapeId="16467" r:id="rId200" name="OptionButton67"/>
      </mc:Fallback>
    </mc:AlternateContent>
    <mc:AlternateContent xmlns:mc="http://schemas.openxmlformats.org/markup-compatibility/2006">
      <mc:Choice Requires="x14">
        <control shapeId="16468" r:id="rId202" name="OptionButton68">
          <controlPr defaultSize="0" autoLine="0" r:id="rId203">
            <anchor moveWithCells="1">
              <from>
                <xdr:col>0</xdr:col>
                <xdr:colOff>9525</xdr:colOff>
                <xdr:row>88</xdr:row>
                <xdr:rowOff>9525</xdr:rowOff>
              </from>
              <to>
                <xdr:col>2</xdr:col>
                <xdr:colOff>333375</xdr:colOff>
                <xdr:row>89</xdr:row>
                <xdr:rowOff>57150</xdr:rowOff>
              </to>
            </anchor>
          </controlPr>
        </control>
      </mc:Choice>
      <mc:Fallback>
        <control shapeId="16468" r:id="rId202" name="OptionButton68"/>
      </mc:Fallback>
    </mc:AlternateContent>
    <mc:AlternateContent xmlns:mc="http://schemas.openxmlformats.org/markup-compatibility/2006">
      <mc:Choice Requires="x14">
        <control shapeId="16469" r:id="rId204" name="OptionButton69">
          <controlPr defaultSize="0" autoLine="0" r:id="rId205">
            <anchor moveWithCells="1">
              <from>
                <xdr:col>0</xdr:col>
                <xdr:colOff>9525</xdr:colOff>
                <xdr:row>92</xdr:row>
                <xdr:rowOff>9525</xdr:rowOff>
              </from>
              <to>
                <xdr:col>3</xdr:col>
                <xdr:colOff>190500</xdr:colOff>
                <xdr:row>93</xdr:row>
                <xdr:rowOff>57150</xdr:rowOff>
              </to>
            </anchor>
          </controlPr>
        </control>
      </mc:Choice>
      <mc:Fallback>
        <control shapeId="16469" r:id="rId204" name="OptionButton69"/>
      </mc:Fallback>
    </mc:AlternateContent>
    <mc:AlternateContent xmlns:mc="http://schemas.openxmlformats.org/markup-compatibility/2006">
      <mc:Choice Requires="x14">
        <control shapeId="16470" r:id="rId206" name="OptionButton70">
          <controlPr defaultSize="0" autoLine="0" r:id="rId207">
            <anchor moveWithCells="1">
              <from>
                <xdr:col>6</xdr:col>
                <xdr:colOff>9525</xdr:colOff>
                <xdr:row>88</xdr:row>
                <xdr:rowOff>9525</xdr:rowOff>
              </from>
              <to>
                <xdr:col>9</xdr:col>
                <xdr:colOff>466725</xdr:colOff>
                <xdr:row>89</xdr:row>
                <xdr:rowOff>57150</xdr:rowOff>
              </to>
            </anchor>
          </controlPr>
        </control>
      </mc:Choice>
      <mc:Fallback>
        <control shapeId="16470" r:id="rId206" name="OptionButton70"/>
      </mc:Fallback>
    </mc:AlternateContent>
    <mc:AlternateContent xmlns:mc="http://schemas.openxmlformats.org/markup-compatibility/2006">
      <mc:Choice Requires="x14">
        <control shapeId="16471" r:id="rId208" name="OptionButton71">
          <controlPr defaultSize="0" autoLine="0" r:id="rId209">
            <anchor moveWithCells="1">
              <from>
                <xdr:col>6</xdr:col>
                <xdr:colOff>9525</xdr:colOff>
                <xdr:row>89</xdr:row>
                <xdr:rowOff>28575</xdr:rowOff>
              </from>
              <to>
                <xdr:col>9</xdr:col>
                <xdr:colOff>466725</xdr:colOff>
                <xdr:row>90</xdr:row>
                <xdr:rowOff>76200</xdr:rowOff>
              </to>
            </anchor>
          </controlPr>
        </control>
      </mc:Choice>
      <mc:Fallback>
        <control shapeId="16471" r:id="rId208" name="OptionButton71"/>
      </mc:Fallback>
    </mc:AlternateContent>
    <mc:AlternateContent xmlns:mc="http://schemas.openxmlformats.org/markup-compatibility/2006">
      <mc:Choice Requires="x14">
        <control shapeId="16472" r:id="rId210" name="OptionButton72">
          <controlPr defaultSize="0" autoLine="0" r:id="rId211">
            <anchor moveWithCells="1">
              <from>
                <xdr:col>6</xdr:col>
                <xdr:colOff>9525</xdr:colOff>
                <xdr:row>90</xdr:row>
                <xdr:rowOff>47625</xdr:rowOff>
              </from>
              <to>
                <xdr:col>9</xdr:col>
                <xdr:colOff>466725</xdr:colOff>
                <xdr:row>91</xdr:row>
                <xdr:rowOff>95250</xdr:rowOff>
              </to>
            </anchor>
          </controlPr>
        </control>
      </mc:Choice>
      <mc:Fallback>
        <control shapeId="16472" r:id="rId210" name="OptionButton72"/>
      </mc:Fallback>
    </mc:AlternateContent>
    <mc:AlternateContent xmlns:mc="http://schemas.openxmlformats.org/markup-compatibility/2006">
      <mc:Choice Requires="x14">
        <control shapeId="16473" r:id="rId212" name="CheckBox17">
          <controlPr defaultSize="0" autoLine="0" r:id="rId213">
            <anchor moveWithCells="1">
              <from>
                <xdr:col>12</xdr:col>
                <xdr:colOff>9525</xdr:colOff>
                <xdr:row>88</xdr:row>
                <xdr:rowOff>9525</xdr:rowOff>
              </from>
              <to>
                <xdr:col>16</xdr:col>
                <xdr:colOff>314325</xdr:colOff>
                <xdr:row>89</xdr:row>
                <xdr:rowOff>57150</xdr:rowOff>
              </to>
            </anchor>
          </controlPr>
        </control>
      </mc:Choice>
      <mc:Fallback>
        <control shapeId="16473" r:id="rId212" name="CheckBox17"/>
      </mc:Fallback>
    </mc:AlternateContent>
    <mc:AlternateContent xmlns:mc="http://schemas.openxmlformats.org/markup-compatibility/2006">
      <mc:Choice Requires="x14">
        <control shapeId="16474" r:id="rId214" name="CheckBox18">
          <controlPr defaultSize="0" autoLine="0" r:id="rId215">
            <anchor moveWithCells="1">
              <from>
                <xdr:col>12</xdr:col>
                <xdr:colOff>9525</xdr:colOff>
                <xdr:row>89</xdr:row>
                <xdr:rowOff>28575</xdr:rowOff>
              </from>
              <to>
                <xdr:col>16</xdr:col>
                <xdr:colOff>314325</xdr:colOff>
                <xdr:row>90</xdr:row>
                <xdr:rowOff>76200</xdr:rowOff>
              </to>
            </anchor>
          </controlPr>
        </control>
      </mc:Choice>
      <mc:Fallback>
        <control shapeId="16474" r:id="rId214" name="CheckBox18"/>
      </mc:Fallback>
    </mc:AlternateContent>
    <mc:AlternateContent xmlns:mc="http://schemas.openxmlformats.org/markup-compatibility/2006">
      <mc:Choice Requires="x14">
        <control shapeId="16475" r:id="rId216" name="CheckBox19">
          <controlPr defaultSize="0" autoLine="0" r:id="rId217">
            <anchor moveWithCells="1">
              <from>
                <xdr:col>12</xdr:col>
                <xdr:colOff>9525</xdr:colOff>
                <xdr:row>90</xdr:row>
                <xdr:rowOff>47625</xdr:rowOff>
              </from>
              <to>
                <xdr:col>16</xdr:col>
                <xdr:colOff>314325</xdr:colOff>
                <xdr:row>91</xdr:row>
                <xdr:rowOff>95250</xdr:rowOff>
              </to>
            </anchor>
          </controlPr>
        </control>
      </mc:Choice>
      <mc:Fallback>
        <control shapeId="16475" r:id="rId216" name="CheckBox19"/>
      </mc:Fallback>
    </mc:AlternateContent>
    <mc:AlternateContent xmlns:mc="http://schemas.openxmlformats.org/markup-compatibility/2006">
      <mc:Choice Requires="x14">
        <control shapeId="16476" r:id="rId218" name="CheckBox20">
          <controlPr defaultSize="0" autoLine="0" r:id="rId219">
            <anchor moveWithCells="1">
              <from>
                <xdr:col>12</xdr:col>
                <xdr:colOff>9525</xdr:colOff>
                <xdr:row>91</xdr:row>
                <xdr:rowOff>66675</xdr:rowOff>
              </from>
              <to>
                <xdr:col>16</xdr:col>
                <xdr:colOff>314325</xdr:colOff>
                <xdr:row>92</xdr:row>
                <xdr:rowOff>114300</xdr:rowOff>
              </to>
            </anchor>
          </controlPr>
        </control>
      </mc:Choice>
      <mc:Fallback>
        <control shapeId="16476" r:id="rId218" name="CheckBox20"/>
      </mc:Fallback>
    </mc:AlternateContent>
    <mc:AlternateContent xmlns:mc="http://schemas.openxmlformats.org/markup-compatibility/2006">
      <mc:Choice Requires="x14">
        <control shapeId="16477" r:id="rId220" name="CheckBox21">
          <controlPr defaultSize="0" autoLine="0" r:id="rId221">
            <anchor moveWithCells="1">
              <from>
                <xdr:col>12</xdr:col>
                <xdr:colOff>9525</xdr:colOff>
                <xdr:row>92</xdr:row>
                <xdr:rowOff>85725</xdr:rowOff>
              </from>
              <to>
                <xdr:col>16</xdr:col>
                <xdr:colOff>314325</xdr:colOff>
                <xdr:row>93</xdr:row>
                <xdr:rowOff>133350</xdr:rowOff>
              </to>
            </anchor>
          </controlPr>
        </control>
      </mc:Choice>
      <mc:Fallback>
        <control shapeId="16477" r:id="rId220" name="CheckBox21"/>
      </mc:Fallback>
    </mc:AlternateContent>
    <mc:AlternateContent xmlns:mc="http://schemas.openxmlformats.org/markup-compatibility/2006">
      <mc:Choice Requires="x14">
        <control shapeId="16478" r:id="rId222" name="CheckBox22">
          <controlPr defaultSize="0" autoLine="0" r:id="rId223">
            <anchor moveWithCells="1">
              <from>
                <xdr:col>12</xdr:col>
                <xdr:colOff>9525</xdr:colOff>
                <xdr:row>93</xdr:row>
                <xdr:rowOff>104775</xdr:rowOff>
              </from>
              <to>
                <xdr:col>16</xdr:col>
                <xdr:colOff>314325</xdr:colOff>
                <xdr:row>94</xdr:row>
                <xdr:rowOff>152400</xdr:rowOff>
              </to>
            </anchor>
          </controlPr>
        </control>
      </mc:Choice>
      <mc:Fallback>
        <control shapeId="16478" r:id="rId222" name="CheckBox22"/>
      </mc:Fallback>
    </mc:AlternateContent>
    <mc:AlternateContent xmlns:mc="http://schemas.openxmlformats.org/markup-compatibility/2006">
      <mc:Choice Requires="x14">
        <control shapeId="16479" r:id="rId224" name="OptionButton73">
          <controlPr defaultSize="0" autoLine="0" r:id="rId225">
            <anchor moveWithCells="1">
              <from>
                <xdr:col>0</xdr:col>
                <xdr:colOff>9525</xdr:colOff>
                <xdr:row>102</xdr:row>
                <xdr:rowOff>9525</xdr:rowOff>
              </from>
              <to>
                <xdr:col>3</xdr:col>
                <xdr:colOff>9525</xdr:colOff>
                <xdr:row>103</xdr:row>
                <xdr:rowOff>57150</xdr:rowOff>
              </to>
            </anchor>
          </controlPr>
        </control>
      </mc:Choice>
      <mc:Fallback>
        <control shapeId="16479" r:id="rId224" name="OptionButton73"/>
      </mc:Fallback>
    </mc:AlternateContent>
    <mc:AlternateContent xmlns:mc="http://schemas.openxmlformats.org/markup-compatibility/2006">
      <mc:Choice Requires="x14">
        <control shapeId="16480" r:id="rId226" name="OptionButton74">
          <controlPr defaultSize="0" autoLine="0" r:id="rId227">
            <anchor moveWithCells="1">
              <from>
                <xdr:col>0</xdr:col>
                <xdr:colOff>9525</xdr:colOff>
                <xdr:row>103</xdr:row>
                <xdr:rowOff>28575</xdr:rowOff>
              </from>
              <to>
                <xdr:col>3</xdr:col>
                <xdr:colOff>9525</xdr:colOff>
                <xdr:row>104</xdr:row>
                <xdr:rowOff>76200</xdr:rowOff>
              </to>
            </anchor>
          </controlPr>
        </control>
      </mc:Choice>
      <mc:Fallback>
        <control shapeId="16480" r:id="rId226" name="OptionButton74"/>
      </mc:Fallback>
    </mc:AlternateContent>
    <mc:AlternateContent xmlns:mc="http://schemas.openxmlformats.org/markup-compatibility/2006">
      <mc:Choice Requires="x14">
        <control shapeId="16481" r:id="rId228" name="OptionButton75">
          <controlPr defaultSize="0" autoLine="0" r:id="rId229">
            <anchor moveWithCells="1">
              <from>
                <xdr:col>0</xdr:col>
                <xdr:colOff>9525</xdr:colOff>
                <xdr:row>104</xdr:row>
                <xdr:rowOff>47625</xdr:rowOff>
              </from>
              <to>
                <xdr:col>3</xdr:col>
                <xdr:colOff>9525</xdr:colOff>
                <xdr:row>105</xdr:row>
                <xdr:rowOff>95250</xdr:rowOff>
              </to>
            </anchor>
          </controlPr>
        </control>
      </mc:Choice>
      <mc:Fallback>
        <control shapeId="16481" r:id="rId228" name="OptionButton75"/>
      </mc:Fallback>
    </mc:AlternateContent>
    <mc:AlternateContent xmlns:mc="http://schemas.openxmlformats.org/markup-compatibility/2006">
      <mc:Choice Requires="x14">
        <control shapeId="16482" r:id="rId230" name="OptionButton76">
          <controlPr defaultSize="0" autoLine="0" r:id="rId231">
            <anchor moveWithCells="1">
              <from>
                <xdr:col>0</xdr:col>
                <xdr:colOff>9525</xdr:colOff>
                <xdr:row>105</xdr:row>
                <xdr:rowOff>66675</xdr:rowOff>
              </from>
              <to>
                <xdr:col>3</xdr:col>
                <xdr:colOff>9525</xdr:colOff>
                <xdr:row>106</xdr:row>
                <xdr:rowOff>114300</xdr:rowOff>
              </to>
            </anchor>
          </controlPr>
        </control>
      </mc:Choice>
      <mc:Fallback>
        <control shapeId="16482" r:id="rId230" name="OptionButton76"/>
      </mc:Fallback>
    </mc:AlternateContent>
    <mc:AlternateContent xmlns:mc="http://schemas.openxmlformats.org/markup-compatibility/2006">
      <mc:Choice Requires="x14">
        <control shapeId="16483" r:id="rId232" name="OptionButton77">
          <controlPr defaultSize="0" autoLine="0" r:id="rId233">
            <anchor moveWithCells="1">
              <from>
                <xdr:col>6</xdr:col>
                <xdr:colOff>9525</xdr:colOff>
                <xdr:row>103</xdr:row>
                <xdr:rowOff>9525</xdr:rowOff>
              </from>
              <to>
                <xdr:col>9</xdr:col>
                <xdr:colOff>9525</xdr:colOff>
                <xdr:row>104</xdr:row>
                <xdr:rowOff>57150</xdr:rowOff>
              </to>
            </anchor>
          </controlPr>
        </control>
      </mc:Choice>
      <mc:Fallback>
        <control shapeId="16483" r:id="rId232" name="OptionButton77"/>
      </mc:Fallback>
    </mc:AlternateContent>
    <mc:AlternateContent xmlns:mc="http://schemas.openxmlformats.org/markup-compatibility/2006">
      <mc:Choice Requires="x14">
        <control shapeId="16484" r:id="rId234" name="OptionButton78">
          <controlPr defaultSize="0" autoLine="0" r:id="rId235">
            <anchor moveWithCells="1">
              <from>
                <xdr:col>6</xdr:col>
                <xdr:colOff>9525</xdr:colOff>
                <xdr:row>104</xdr:row>
                <xdr:rowOff>28575</xdr:rowOff>
              </from>
              <to>
                <xdr:col>9</xdr:col>
                <xdr:colOff>9525</xdr:colOff>
                <xdr:row>105</xdr:row>
                <xdr:rowOff>76200</xdr:rowOff>
              </to>
            </anchor>
          </controlPr>
        </control>
      </mc:Choice>
      <mc:Fallback>
        <control shapeId="16484" r:id="rId234" name="OptionButton78"/>
      </mc:Fallback>
    </mc:AlternateContent>
    <mc:AlternateContent xmlns:mc="http://schemas.openxmlformats.org/markup-compatibility/2006">
      <mc:Choice Requires="x14">
        <control shapeId="16485" r:id="rId236" name="OptionButton79">
          <controlPr defaultSize="0" autoLine="0" r:id="rId237">
            <anchor moveWithCells="1">
              <from>
                <xdr:col>6</xdr:col>
                <xdr:colOff>9525</xdr:colOff>
                <xdr:row>105</xdr:row>
                <xdr:rowOff>47625</xdr:rowOff>
              </from>
              <to>
                <xdr:col>9</xdr:col>
                <xdr:colOff>9525</xdr:colOff>
                <xdr:row>106</xdr:row>
                <xdr:rowOff>95250</xdr:rowOff>
              </to>
            </anchor>
          </controlPr>
        </control>
      </mc:Choice>
      <mc:Fallback>
        <control shapeId="16485" r:id="rId236" name="OptionButton79"/>
      </mc:Fallback>
    </mc:AlternateContent>
    <mc:AlternateContent xmlns:mc="http://schemas.openxmlformats.org/markup-compatibility/2006">
      <mc:Choice Requires="x14">
        <control shapeId="16486" r:id="rId238" name="OptionButton80">
          <controlPr defaultSize="0" autoLine="0" r:id="rId239">
            <anchor moveWithCells="1">
              <from>
                <xdr:col>6</xdr:col>
                <xdr:colOff>9525</xdr:colOff>
                <xdr:row>106</xdr:row>
                <xdr:rowOff>66675</xdr:rowOff>
              </from>
              <to>
                <xdr:col>9</xdr:col>
                <xdr:colOff>9525</xdr:colOff>
                <xdr:row>107</xdr:row>
                <xdr:rowOff>114300</xdr:rowOff>
              </to>
            </anchor>
          </controlPr>
        </control>
      </mc:Choice>
      <mc:Fallback>
        <control shapeId="16486" r:id="rId238" name="OptionButton80"/>
      </mc:Fallback>
    </mc:AlternateContent>
    <mc:AlternateContent xmlns:mc="http://schemas.openxmlformats.org/markup-compatibility/2006">
      <mc:Choice Requires="x14">
        <control shapeId="16487" r:id="rId240" name="OptionButton81">
          <controlPr defaultSize="0" autoLine="0" r:id="rId241">
            <anchor moveWithCells="1">
              <from>
                <xdr:col>6</xdr:col>
                <xdr:colOff>9525</xdr:colOff>
                <xdr:row>109</xdr:row>
                <xdr:rowOff>9525</xdr:rowOff>
              </from>
              <to>
                <xdr:col>10</xdr:col>
                <xdr:colOff>219075</xdr:colOff>
                <xdr:row>110</xdr:row>
                <xdr:rowOff>57150</xdr:rowOff>
              </to>
            </anchor>
          </controlPr>
        </control>
      </mc:Choice>
      <mc:Fallback>
        <control shapeId="16487" r:id="rId240" name="OptionButton81"/>
      </mc:Fallback>
    </mc:AlternateContent>
    <mc:AlternateContent xmlns:mc="http://schemas.openxmlformats.org/markup-compatibility/2006">
      <mc:Choice Requires="x14">
        <control shapeId="16488" r:id="rId242" name="OptionButton82">
          <controlPr defaultSize="0" autoLine="0" r:id="rId243">
            <anchor moveWithCells="1">
              <from>
                <xdr:col>6</xdr:col>
                <xdr:colOff>9525</xdr:colOff>
                <xdr:row>110</xdr:row>
                <xdr:rowOff>28575</xdr:rowOff>
              </from>
              <to>
                <xdr:col>10</xdr:col>
                <xdr:colOff>219075</xdr:colOff>
                <xdr:row>111</xdr:row>
                <xdr:rowOff>76200</xdr:rowOff>
              </to>
            </anchor>
          </controlPr>
        </control>
      </mc:Choice>
      <mc:Fallback>
        <control shapeId="16488" r:id="rId242" name="OptionButton82"/>
      </mc:Fallback>
    </mc:AlternateContent>
    <mc:AlternateContent xmlns:mc="http://schemas.openxmlformats.org/markup-compatibility/2006">
      <mc:Choice Requires="x14">
        <control shapeId="16489" r:id="rId244" name="OptionButton83">
          <controlPr defaultSize="0" autoLine="0" r:id="rId245">
            <anchor moveWithCells="1">
              <from>
                <xdr:col>6</xdr:col>
                <xdr:colOff>9525</xdr:colOff>
                <xdr:row>111</xdr:row>
                <xdr:rowOff>47625</xdr:rowOff>
              </from>
              <to>
                <xdr:col>10</xdr:col>
                <xdr:colOff>219075</xdr:colOff>
                <xdr:row>112</xdr:row>
                <xdr:rowOff>95250</xdr:rowOff>
              </to>
            </anchor>
          </controlPr>
        </control>
      </mc:Choice>
      <mc:Fallback>
        <control shapeId="16489" r:id="rId244" name="OptionButton83"/>
      </mc:Fallback>
    </mc:AlternateContent>
    <mc:AlternateContent xmlns:mc="http://schemas.openxmlformats.org/markup-compatibility/2006">
      <mc:Choice Requires="x14">
        <control shapeId="16491" r:id="rId246" name="OptionButton85">
          <controlPr defaultSize="0" autoLine="0" r:id="rId247">
            <anchor moveWithCells="1">
              <from>
                <xdr:col>12</xdr:col>
                <xdr:colOff>9525</xdr:colOff>
                <xdr:row>109</xdr:row>
                <xdr:rowOff>9525</xdr:rowOff>
              </from>
              <to>
                <xdr:col>14</xdr:col>
                <xdr:colOff>0</xdr:colOff>
                <xdr:row>110</xdr:row>
                <xdr:rowOff>57150</xdr:rowOff>
              </to>
            </anchor>
          </controlPr>
        </control>
      </mc:Choice>
      <mc:Fallback>
        <control shapeId="16491" r:id="rId246" name="OptionButton85"/>
      </mc:Fallback>
    </mc:AlternateContent>
    <mc:AlternateContent xmlns:mc="http://schemas.openxmlformats.org/markup-compatibility/2006">
      <mc:Choice Requires="x14">
        <control shapeId="16492" r:id="rId248" name="OptionButton86">
          <controlPr defaultSize="0" autoLine="0" r:id="rId249">
            <anchor moveWithCells="1">
              <from>
                <xdr:col>12</xdr:col>
                <xdr:colOff>9525</xdr:colOff>
                <xdr:row>110</xdr:row>
                <xdr:rowOff>28575</xdr:rowOff>
              </from>
              <to>
                <xdr:col>14</xdr:col>
                <xdr:colOff>0</xdr:colOff>
                <xdr:row>111</xdr:row>
                <xdr:rowOff>76200</xdr:rowOff>
              </to>
            </anchor>
          </controlPr>
        </control>
      </mc:Choice>
      <mc:Fallback>
        <control shapeId="16492" r:id="rId248" name="OptionButton86"/>
      </mc:Fallback>
    </mc:AlternateContent>
    <mc:AlternateContent xmlns:mc="http://schemas.openxmlformats.org/markup-compatibility/2006">
      <mc:Choice Requires="x14">
        <control shapeId="16493" r:id="rId250" name="OptionButton87">
          <controlPr defaultSize="0" autoLine="0" r:id="rId251">
            <anchor moveWithCells="1">
              <from>
                <xdr:col>12</xdr:col>
                <xdr:colOff>9525</xdr:colOff>
                <xdr:row>111</xdr:row>
                <xdr:rowOff>47625</xdr:rowOff>
              </from>
              <to>
                <xdr:col>14</xdr:col>
                <xdr:colOff>0</xdr:colOff>
                <xdr:row>112</xdr:row>
                <xdr:rowOff>95250</xdr:rowOff>
              </to>
            </anchor>
          </controlPr>
        </control>
      </mc:Choice>
      <mc:Fallback>
        <control shapeId="16493" r:id="rId250" name="OptionButton87"/>
      </mc:Fallback>
    </mc:AlternateContent>
    <mc:AlternateContent xmlns:mc="http://schemas.openxmlformats.org/markup-compatibility/2006">
      <mc:Choice Requires="x14">
        <control shapeId="16494" r:id="rId252" name="OptionButton88">
          <controlPr defaultSize="0" autoLine="0" r:id="rId253">
            <anchor moveWithCells="1">
              <from>
                <xdr:col>12</xdr:col>
                <xdr:colOff>9525</xdr:colOff>
                <xdr:row>103</xdr:row>
                <xdr:rowOff>9525</xdr:rowOff>
              </from>
              <to>
                <xdr:col>14</xdr:col>
                <xdr:colOff>342900</xdr:colOff>
                <xdr:row>104</xdr:row>
                <xdr:rowOff>57150</xdr:rowOff>
              </to>
            </anchor>
          </controlPr>
        </control>
      </mc:Choice>
      <mc:Fallback>
        <control shapeId="16494" r:id="rId252" name="OptionButton88"/>
      </mc:Fallback>
    </mc:AlternateContent>
    <mc:AlternateContent xmlns:mc="http://schemas.openxmlformats.org/markup-compatibility/2006">
      <mc:Choice Requires="x14">
        <control shapeId="16495" r:id="rId254" name="CheckBox23">
          <controlPr defaultSize="0" autoLine="0" r:id="rId255">
            <anchor moveWithCells="1">
              <from>
                <xdr:col>0</xdr:col>
                <xdr:colOff>9525</xdr:colOff>
                <xdr:row>110</xdr:row>
                <xdr:rowOff>9525</xdr:rowOff>
              </from>
              <to>
                <xdr:col>5</xdr:col>
                <xdr:colOff>438150</xdr:colOff>
                <xdr:row>111</xdr:row>
                <xdr:rowOff>57150</xdr:rowOff>
              </to>
            </anchor>
          </controlPr>
        </control>
      </mc:Choice>
      <mc:Fallback>
        <control shapeId="16495" r:id="rId254" name="CheckBox23"/>
      </mc:Fallback>
    </mc:AlternateContent>
    <mc:AlternateContent xmlns:mc="http://schemas.openxmlformats.org/markup-compatibility/2006">
      <mc:Choice Requires="x14">
        <control shapeId="16496" r:id="rId256" name="CheckBox24">
          <controlPr defaultSize="0" autoLine="0" r:id="rId257">
            <anchor moveWithCells="1">
              <from>
                <xdr:col>0</xdr:col>
                <xdr:colOff>9525</xdr:colOff>
                <xdr:row>111</xdr:row>
                <xdr:rowOff>28575</xdr:rowOff>
              </from>
              <to>
                <xdr:col>5</xdr:col>
                <xdr:colOff>438150</xdr:colOff>
                <xdr:row>112</xdr:row>
                <xdr:rowOff>76200</xdr:rowOff>
              </to>
            </anchor>
          </controlPr>
        </control>
      </mc:Choice>
      <mc:Fallback>
        <control shapeId="16496" r:id="rId256" name="CheckBox24"/>
      </mc:Fallback>
    </mc:AlternateContent>
    <mc:AlternateContent xmlns:mc="http://schemas.openxmlformats.org/markup-compatibility/2006">
      <mc:Choice Requires="x14">
        <control shapeId="16503" r:id="rId258" name="OptionButton94">
          <controlPr defaultSize="0" autoLine="0" r:id="rId259">
            <anchor moveWithCells="1">
              <from>
                <xdr:col>6</xdr:col>
                <xdr:colOff>9525</xdr:colOff>
                <xdr:row>121</xdr:row>
                <xdr:rowOff>9525</xdr:rowOff>
              </from>
              <to>
                <xdr:col>9</xdr:col>
                <xdr:colOff>371475</xdr:colOff>
                <xdr:row>122</xdr:row>
                <xdr:rowOff>57150</xdr:rowOff>
              </to>
            </anchor>
          </controlPr>
        </control>
      </mc:Choice>
      <mc:Fallback>
        <control shapeId="16503" r:id="rId258" name="OptionButton94"/>
      </mc:Fallback>
    </mc:AlternateContent>
    <mc:AlternateContent xmlns:mc="http://schemas.openxmlformats.org/markup-compatibility/2006">
      <mc:Choice Requires="x14">
        <control shapeId="16504" r:id="rId260" name="OptionButton95">
          <controlPr defaultSize="0" autoLine="0" r:id="rId261">
            <anchor moveWithCells="1">
              <from>
                <xdr:col>6</xdr:col>
                <xdr:colOff>9525</xdr:colOff>
                <xdr:row>122</xdr:row>
                <xdr:rowOff>28575</xdr:rowOff>
              </from>
              <to>
                <xdr:col>9</xdr:col>
                <xdr:colOff>371475</xdr:colOff>
                <xdr:row>123</xdr:row>
                <xdr:rowOff>76200</xdr:rowOff>
              </to>
            </anchor>
          </controlPr>
        </control>
      </mc:Choice>
      <mc:Fallback>
        <control shapeId="16504" r:id="rId260" name="OptionButton95"/>
      </mc:Fallback>
    </mc:AlternateContent>
    <mc:AlternateContent xmlns:mc="http://schemas.openxmlformats.org/markup-compatibility/2006">
      <mc:Choice Requires="x14">
        <control shapeId="16526" r:id="rId262" name="OptionButton105">
          <controlPr defaultSize="0" autoLine="0" r:id="rId263">
            <anchor moveWithCells="1">
              <from>
                <xdr:col>0</xdr:col>
                <xdr:colOff>9525</xdr:colOff>
                <xdr:row>10</xdr:row>
                <xdr:rowOff>9525</xdr:rowOff>
              </from>
              <to>
                <xdr:col>2</xdr:col>
                <xdr:colOff>333375</xdr:colOff>
                <xdr:row>11</xdr:row>
                <xdr:rowOff>57150</xdr:rowOff>
              </to>
            </anchor>
          </controlPr>
        </control>
      </mc:Choice>
      <mc:Fallback>
        <control shapeId="16526" r:id="rId262" name="OptionButton105"/>
      </mc:Fallback>
    </mc:AlternateContent>
    <mc:AlternateContent xmlns:mc="http://schemas.openxmlformats.org/markup-compatibility/2006">
      <mc:Choice Requires="x14">
        <control shapeId="16527" r:id="rId264" name="OptionButton106">
          <controlPr defaultSize="0" autoLine="0" r:id="rId265">
            <anchor moveWithCells="1">
              <from>
                <xdr:col>0</xdr:col>
                <xdr:colOff>9525</xdr:colOff>
                <xdr:row>11</xdr:row>
                <xdr:rowOff>28575</xdr:rowOff>
              </from>
              <to>
                <xdr:col>2</xdr:col>
                <xdr:colOff>333375</xdr:colOff>
                <xdr:row>12</xdr:row>
                <xdr:rowOff>76200</xdr:rowOff>
              </to>
            </anchor>
          </controlPr>
        </control>
      </mc:Choice>
      <mc:Fallback>
        <control shapeId="16527" r:id="rId264" name="OptionButton106"/>
      </mc:Fallback>
    </mc:AlternateContent>
    <mc:AlternateContent xmlns:mc="http://schemas.openxmlformats.org/markup-compatibility/2006">
      <mc:Choice Requires="x14">
        <control shapeId="16528" r:id="rId266" name="CheckBox27">
          <controlPr defaultSize="0" autoLine="0" autoPict="0" r:id="rId267">
            <anchor moveWithCells="1">
              <from>
                <xdr:col>5</xdr:col>
                <xdr:colOff>9525</xdr:colOff>
                <xdr:row>10</xdr:row>
                <xdr:rowOff>9525</xdr:rowOff>
              </from>
              <to>
                <xdr:col>8</xdr:col>
                <xdr:colOff>190500</xdr:colOff>
                <xdr:row>11</xdr:row>
                <xdr:rowOff>57150</xdr:rowOff>
              </to>
            </anchor>
          </controlPr>
        </control>
      </mc:Choice>
      <mc:Fallback>
        <control shapeId="16528" r:id="rId266" name="CheckBox27"/>
      </mc:Fallback>
    </mc:AlternateContent>
    <mc:AlternateContent xmlns:mc="http://schemas.openxmlformats.org/markup-compatibility/2006">
      <mc:Choice Requires="x14">
        <control shapeId="16529" r:id="rId268" name="CheckBox28">
          <controlPr defaultSize="0" autoLine="0" autoPict="0" r:id="rId269">
            <anchor moveWithCells="1">
              <from>
                <xdr:col>5</xdr:col>
                <xdr:colOff>9525</xdr:colOff>
                <xdr:row>11</xdr:row>
                <xdr:rowOff>28575</xdr:rowOff>
              </from>
              <to>
                <xdr:col>8</xdr:col>
                <xdr:colOff>190500</xdr:colOff>
                <xdr:row>12</xdr:row>
                <xdr:rowOff>76200</xdr:rowOff>
              </to>
            </anchor>
          </controlPr>
        </control>
      </mc:Choice>
      <mc:Fallback>
        <control shapeId="16529" r:id="rId268" name="CheckBox28"/>
      </mc:Fallback>
    </mc:AlternateContent>
    <mc:AlternateContent xmlns:mc="http://schemas.openxmlformats.org/markup-compatibility/2006">
      <mc:Choice Requires="x14">
        <control shapeId="16543" r:id="rId270" name="OptionButton84">
          <controlPr defaultSize="0" autoLine="0" r:id="rId271">
            <anchor moveWithCells="1">
              <from>
                <xdr:col>12</xdr:col>
                <xdr:colOff>9525</xdr:colOff>
                <xdr:row>104</xdr:row>
                <xdr:rowOff>28575</xdr:rowOff>
              </from>
              <to>
                <xdr:col>14</xdr:col>
                <xdr:colOff>342900</xdr:colOff>
                <xdr:row>105</xdr:row>
                <xdr:rowOff>76200</xdr:rowOff>
              </to>
            </anchor>
          </controlPr>
        </control>
      </mc:Choice>
      <mc:Fallback>
        <control shapeId="16543" r:id="rId270" name="OptionButton84"/>
      </mc:Fallback>
    </mc:AlternateContent>
    <mc:AlternateContent xmlns:mc="http://schemas.openxmlformats.org/markup-compatibility/2006">
      <mc:Choice Requires="x14">
        <control shapeId="16544" r:id="rId272" name="OptionButton96">
          <controlPr defaultSize="0" autoLine="0" r:id="rId273">
            <anchor moveWithCells="1">
              <from>
                <xdr:col>0</xdr:col>
                <xdr:colOff>9525</xdr:colOff>
                <xdr:row>89</xdr:row>
                <xdr:rowOff>28575</xdr:rowOff>
              </from>
              <to>
                <xdr:col>2</xdr:col>
                <xdr:colOff>333375</xdr:colOff>
                <xdr:row>90</xdr:row>
                <xdr:rowOff>76200</xdr:rowOff>
              </to>
            </anchor>
          </controlPr>
        </control>
      </mc:Choice>
      <mc:Fallback>
        <control shapeId="16544" r:id="rId272" name="OptionButton96"/>
      </mc:Fallback>
    </mc:AlternateContent>
    <mc:AlternateContent xmlns:mc="http://schemas.openxmlformats.org/markup-compatibility/2006">
      <mc:Choice Requires="x14">
        <control shapeId="16545" r:id="rId274" name="OptionButton97">
          <controlPr defaultSize="0" autoLine="0" r:id="rId275">
            <anchor moveWithCells="1">
              <from>
                <xdr:col>0</xdr:col>
                <xdr:colOff>9525</xdr:colOff>
                <xdr:row>93</xdr:row>
                <xdr:rowOff>28575</xdr:rowOff>
              </from>
              <to>
                <xdr:col>3</xdr:col>
                <xdr:colOff>190500</xdr:colOff>
                <xdr:row>94</xdr:row>
                <xdr:rowOff>76200</xdr:rowOff>
              </to>
            </anchor>
          </controlPr>
        </control>
      </mc:Choice>
      <mc:Fallback>
        <control shapeId="16545" r:id="rId274" name="OptionButton97"/>
      </mc:Fallback>
    </mc:AlternateContent>
    <mc:AlternateContent xmlns:mc="http://schemas.openxmlformats.org/markup-compatibility/2006">
      <mc:Choice Requires="x14">
        <control shapeId="16546" r:id="rId276" name="OptionButton98">
          <controlPr defaultSize="0" autoLine="0" r:id="rId277">
            <anchor moveWithCells="1">
              <from>
                <xdr:col>0</xdr:col>
                <xdr:colOff>9525</xdr:colOff>
                <xdr:row>94</xdr:row>
                <xdr:rowOff>47625</xdr:rowOff>
              </from>
              <to>
                <xdr:col>3</xdr:col>
                <xdr:colOff>190500</xdr:colOff>
                <xdr:row>95</xdr:row>
                <xdr:rowOff>95250</xdr:rowOff>
              </to>
            </anchor>
          </controlPr>
        </control>
      </mc:Choice>
      <mc:Fallback>
        <control shapeId="16546" r:id="rId276" name="OptionButton98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98706C-FB69-4389-AB61-A5D034BA81DD}">
  <sheetPr codeName="Sheet9">
    <pageSetUpPr fitToPage="1"/>
  </sheetPr>
  <dimension ref="A1:Q50"/>
  <sheetViews>
    <sheetView showGridLines="0" workbookViewId="0">
      <selection activeCell="A14" sqref="A14"/>
    </sheetView>
  </sheetViews>
  <sheetFormatPr defaultColWidth="9.140625" defaultRowHeight="13.5" customHeight="1" x14ac:dyDescent="0.2"/>
  <cols>
    <col min="1" max="16384" width="9.140625" style="1"/>
  </cols>
  <sheetData>
    <row r="1" spans="1:17" ht="10.5" customHeight="1" x14ac:dyDescent="0.2">
      <c r="E1" s="37" t="s">
        <v>31</v>
      </c>
      <c r="F1" s="37"/>
      <c r="G1" s="37"/>
    </row>
    <row r="2" spans="1:17" ht="20.25" x14ac:dyDescent="0.3">
      <c r="E2" s="37"/>
      <c r="F2" s="37"/>
      <c r="G2" s="37"/>
      <c r="H2" s="36" t="s">
        <v>0</v>
      </c>
      <c r="I2" s="36"/>
      <c r="J2" s="36"/>
      <c r="K2" s="36"/>
      <c r="L2" s="36"/>
    </row>
    <row r="3" spans="1:17" ht="10.5" customHeight="1" x14ac:dyDescent="0.2">
      <c r="E3" s="37"/>
      <c r="F3" s="37"/>
      <c r="G3" s="37"/>
    </row>
    <row r="4" spans="1:17" ht="10.5" customHeight="1" x14ac:dyDescent="0.2">
      <c r="E4" s="37"/>
      <c r="F4" s="37"/>
      <c r="G4" s="37"/>
      <c r="H4" s="63" t="s">
        <v>476</v>
      </c>
      <c r="I4" s="63"/>
      <c r="J4" s="63"/>
      <c r="K4" s="63"/>
      <c r="L4" s="63"/>
    </row>
    <row r="5" spans="1:17" ht="10.5" customHeight="1" x14ac:dyDescent="0.2">
      <c r="E5" s="37"/>
      <c r="F5" s="37"/>
      <c r="G5" s="37"/>
      <c r="H5" s="63"/>
      <c r="I5" s="63"/>
      <c r="J5" s="63"/>
      <c r="K5" s="63"/>
      <c r="L5" s="63"/>
    </row>
    <row r="6" spans="1:17" ht="10.5" customHeight="1" x14ac:dyDescent="0.2">
      <c r="E6" s="37"/>
      <c r="F6" s="37"/>
      <c r="G6" s="37"/>
      <c r="H6" s="63"/>
      <c r="I6" s="63"/>
      <c r="J6" s="63"/>
      <c r="K6" s="63"/>
      <c r="L6" s="63"/>
    </row>
    <row r="7" spans="1:17" ht="10.5" customHeight="1" x14ac:dyDescent="0.2">
      <c r="D7" s="8" t="s">
        <v>24</v>
      </c>
      <c r="E7" s="9">
        <f>'RFQ Main - 1'!E7</f>
        <v>2.2000000000000002</v>
      </c>
      <c r="H7" s="63"/>
      <c r="I7" s="63"/>
      <c r="J7" s="63"/>
      <c r="K7" s="63"/>
      <c r="L7" s="63"/>
    </row>
    <row r="8" spans="1:17" ht="10.5" customHeight="1" x14ac:dyDescent="0.2">
      <c r="D8" s="8" t="s">
        <v>25</v>
      </c>
      <c r="E8" s="10">
        <f>'RFQ Main - 1'!E8</f>
        <v>45964</v>
      </c>
    </row>
    <row r="9" spans="1:17" ht="13.5" customHeight="1" x14ac:dyDescent="0.2">
      <c r="A9" s="3" t="s">
        <v>62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6" t="s">
        <v>410</v>
      </c>
    </row>
    <row r="10" spans="1:17" ht="13.5" customHeight="1" x14ac:dyDescent="0.25">
      <c r="A10" s="7" t="s">
        <v>64</v>
      </c>
      <c r="H10" s="7" t="s">
        <v>65</v>
      </c>
      <c r="K10" s="7" t="s">
        <v>66</v>
      </c>
      <c r="N10" s="7" t="s">
        <v>74</v>
      </c>
    </row>
    <row r="14" spans="1:17" ht="13.5" customHeight="1" x14ac:dyDescent="0.2">
      <c r="A14" s="11"/>
      <c r="B14" s="1" t="s">
        <v>68</v>
      </c>
    </row>
    <row r="16" spans="1:17" ht="13.5" customHeight="1" x14ac:dyDescent="0.2">
      <c r="A16" s="1" t="s">
        <v>73</v>
      </c>
      <c r="H16" s="1" t="s">
        <v>69</v>
      </c>
    </row>
    <row r="17" spans="1:17" ht="13.5" customHeight="1" x14ac:dyDescent="0.2">
      <c r="H17" s="1" t="s">
        <v>70</v>
      </c>
    </row>
    <row r="19" spans="1:17" ht="13.5" customHeight="1" x14ac:dyDescent="0.2">
      <c r="A19" s="3" t="s">
        <v>476</v>
      </c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6" t="s">
        <v>417</v>
      </c>
    </row>
    <row r="20" spans="1:17" ht="13.5" customHeight="1" x14ac:dyDescent="0.25">
      <c r="A20" s="7" t="s">
        <v>79</v>
      </c>
      <c r="E20" s="7" t="s">
        <v>75</v>
      </c>
      <c r="I20" s="7" t="s">
        <v>413</v>
      </c>
      <c r="L20" s="7" t="s">
        <v>414</v>
      </c>
      <c r="O20" s="7" t="s">
        <v>415</v>
      </c>
    </row>
    <row r="25" spans="1:17" ht="13.5" customHeight="1" x14ac:dyDescent="0.2">
      <c r="O25" s="65" t="s">
        <v>419</v>
      </c>
      <c r="P25" s="65"/>
      <c r="Q25" s="65"/>
    </row>
    <row r="26" spans="1:17" ht="13.5" customHeight="1" x14ac:dyDescent="0.25">
      <c r="E26" s="11"/>
      <c r="F26" s="1" t="s">
        <v>411</v>
      </c>
      <c r="I26" s="7" t="s">
        <v>416</v>
      </c>
      <c r="O26" s="65"/>
      <c r="P26" s="65"/>
      <c r="Q26" s="65"/>
    </row>
    <row r="27" spans="1:17" ht="13.5" customHeight="1" x14ac:dyDescent="0.2">
      <c r="F27" s="1" t="s">
        <v>412</v>
      </c>
    </row>
    <row r="30" spans="1:17" ht="13.5" customHeight="1" x14ac:dyDescent="0.25">
      <c r="A30" s="7" t="s">
        <v>112</v>
      </c>
      <c r="E30" s="7" t="s">
        <v>67</v>
      </c>
    </row>
    <row r="31" spans="1:17" ht="13.5" customHeight="1" x14ac:dyDescent="0.25">
      <c r="E31" s="7"/>
    </row>
    <row r="36" spans="1:17" ht="13.5" customHeight="1" x14ac:dyDescent="0.25">
      <c r="A36" s="7" t="s">
        <v>106</v>
      </c>
    </row>
    <row r="41" spans="1:17" ht="13.5" customHeight="1" x14ac:dyDescent="0.2">
      <c r="A41" s="3" t="s">
        <v>168</v>
      </c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6" t="s">
        <v>418</v>
      </c>
    </row>
    <row r="43" spans="1:17" ht="13.5" customHeight="1" x14ac:dyDescent="0.2">
      <c r="A43" s="50"/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51"/>
      <c r="Q43" s="52"/>
    </row>
    <row r="44" spans="1:17" ht="13.5" customHeight="1" x14ac:dyDescent="0.2">
      <c r="A44" s="53"/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5"/>
    </row>
    <row r="45" spans="1:17" ht="13.5" customHeight="1" x14ac:dyDescent="0.2">
      <c r="A45" s="53"/>
      <c r="B45" s="54"/>
      <c r="C45" s="54"/>
      <c r="D45" s="54"/>
      <c r="E45" s="54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5"/>
    </row>
    <row r="46" spans="1:17" ht="13.5" customHeight="1" x14ac:dyDescent="0.2">
      <c r="A46" s="53"/>
      <c r="B46" s="54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5"/>
    </row>
    <row r="47" spans="1:17" ht="13.5" customHeight="1" x14ac:dyDescent="0.2">
      <c r="A47" s="53"/>
      <c r="B47" s="5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5"/>
    </row>
    <row r="48" spans="1:17" ht="13.5" customHeight="1" x14ac:dyDescent="0.2">
      <c r="A48" s="53"/>
      <c r="B48" s="54"/>
      <c r="C48" s="54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5"/>
    </row>
    <row r="49" spans="1:17" ht="13.5" customHeight="1" x14ac:dyDescent="0.2">
      <c r="A49" s="53"/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5"/>
    </row>
    <row r="50" spans="1:17" ht="13.5" customHeight="1" x14ac:dyDescent="0.2">
      <c r="A50" s="56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8"/>
    </row>
  </sheetData>
  <sheetProtection sheet="1" objects="1" scenarios="1" selectLockedCells="1"/>
  <mergeCells count="5">
    <mergeCell ref="E1:G6"/>
    <mergeCell ref="H2:L2"/>
    <mergeCell ref="O25:Q26"/>
    <mergeCell ref="A43:Q50"/>
    <mergeCell ref="H4:L7"/>
  </mergeCells>
  <dataValidations count="2">
    <dataValidation type="whole" operator="greaterThan" allowBlank="1" showInputMessage="1" showErrorMessage="1" sqref="A14" xr:uid="{65E0EE39-8620-4FB4-ACCC-5CCB2B586D8E}">
      <formula1>0</formula1>
    </dataValidation>
    <dataValidation type="decimal" operator="greaterThan" allowBlank="1" showInputMessage="1" showErrorMessage="1" sqref="E26" xr:uid="{FB5BD3A7-80B7-49C4-898E-9508FECEF80D}">
      <formula1>32</formula1>
    </dataValidation>
  </dataValidations>
  <printOptions horizontalCentered="1"/>
  <pageMargins left="0.25" right="0.25" top="0.25" bottom="0.25" header="0.3" footer="0.3"/>
  <pageSetup scale="65" fitToHeight="0" orientation="portrait" verticalDpi="0" r:id="rId1"/>
  <drawing r:id="rId2"/>
  <legacyDrawing r:id="rId3"/>
  <controls>
    <mc:AlternateContent xmlns:mc="http://schemas.openxmlformats.org/markup-compatibility/2006">
      <mc:Choice Requires="x14">
        <control shapeId="17409" r:id="rId4" name="CheckBox1">
          <controlPr defaultSize="0" autoLine="0" r:id="rId5">
            <anchor moveWithCells="1">
              <from>
                <xdr:col>0</xdr:col>
                <xdr:colOff>9525</xdr:colOff>
                <xdr:row>10</xdr:row>
                <xdr:rowOff>9525</xdr:rowOff>
              </from>
              <to>
                <xdr:col>3</xdr:col>
                <xdr:colOff>590550</xdr:colOff>
                <xdr:row>11</xdr:row>
                <xdr:rowOff>57150</xdr:rowOff>
              </to>
            </anchor>
          </controlPr>
        </control>
      </mc:Choice>
      <mc:Fallback>
        <control shapeId="17409" r:id="rId4" name="CheckBox1"/>
      </mc:Fallback>
    </mc:AlternateContent>
    <mc:AlternateContent xmlns:mc="http://schemas.openxmlformats.org/markup-compatibility/2006">
      <mc:Choice Requires="x14">
        <control shapeId="17410" r:id="rId6" name="CheckBox2">
          <controlPr defaultSize="0" autoLine="0" r:id="rId7">
            <anchor moveWithCells="1">
              <from>
                <xdr:col>0</xdr:col>
                <xdr:colOff>9525</xdr:colOff>
                <xdr:row>11</xdr:row>
                <xdr:rowOff>28575</xdr:rowOff>
              </from>
              <to>
                <xdr:col>3</xdr:col>
                <xdr:colOff>590550</xdr:colOff>
                <xdr:row>12</xdr:row>
                <xdr:rowOff>76200</xdr:rowOff>
              </to>
            </anchor>
          </controlPr>
        </control>
      </mc:Choice>
      <mc:Fallback>
        <control shapeId="17410" r:id="rId6" name="CheckBox2"/>
      </mc:Fallback>
    </mc:AlternateContent>
    <mc:AlternateContent xmlns:mc="http://schemas.openxmlformats.org/markup-compatibility/2006">
      <mc:Choice Requires="x14">
        <control shapeId="17411" r:id="rId8" name="OptionButton1">
          <controlPr defaultSize="0" autoLine="0" r:id="rId9">
            <anchor moveWithCells="1">
              <from>
                <xdr:col>13</xdr:col>
                <xdr:colOff>9525</xdr:colOff>
                <xdr:row>10</xdr:row>
                <xdr:rowOff>9525</xdr:rowOff>
              </from>
              <to>
                <xdr:col>15</xdr:col>
                <xdr:colOff>0</xdr:colOff>
                <xdr:row>11</xdr:row>
                <xdr:rowOff>57150</xdr:rowOff>
              </to>
            </anchor>
          </controlPr>
        </control>
      </mc:Choice>
      <mc:Fallback>
        <control shapeId="17411" r:id="rId8" name="OptionButton1"/>
      </mc:Fallback>
    </mc:AlternateContent>
    <mc:AlternateContent xmlns:mc="http://schemas.openxmlformats.org/markup-compatibility/2006">
      <mc:Choice Requires="x14">
        <control shapeId="17412" r:id="rId10" name="OptionButton2">
          <controlPr defaultSize="0" autoLine="0" r:id="rId11">
            <anchor moveWithCells="1">
              <from>
                <xdr:col>13</xdr:col>
                <xdr:colOff>9525</xdr:colOff>
                <xdr:row>11</xdr:row>
                <xdr:rowOff>28575</xdr:rowOff>
              </from>
              <to>
                <xdr:col>15</xdr:col>
                <xdr:colOff>0</xdr:colOff>
                <xdr:row>12</xdr:row>
                <xdr:rowOff>76200</xdr:rowOff>
              </to>
            </anchor>
          </controlPr>
        </control>
      </mc:Choice>
      <mc:Fallback>
        <control shapeId="17412" r:id="rId10" name="OptionButton2"/>
      </mc:Fallback>
    </mc:AlternateContent>
    <mc:AlternateContent xmlns:mc="http://schemas.openxmlformats.org/markup-compatibility/2006">
      <mc:Choice Requires="x14">
        <control shapeId="17413" r:id="rId12" name="OptionButton3">
          <controlPr defaultSize="0" autoLine="0" r:id="rId13">
            <anchor moveWithCells="1">
              <from>
                <xdr:col>13</xdr:col>
                <xdr:colOff>9525</xdr:colOff>
                <xdr:row>12</xdr:row>
                <xdr:rowOff>47625</xdr:rowOff>
              </from>
              <to>
                <xdr:col>15</xdr:col>
                <xdr:colOff>0</xdr:colOff>
                <xdr:row>13</xdr:row>
                <xdr:rowOff>95250</xdr:rowOff>
              </to>
            </anchor>
          </controlPr>
        </control>
      </mc:Choice>
      <mc:Fallback>
        <control shapeId="17413" r:id="rId12" name="OptionButton3"/>
      </mc:Fallback>
    </mc:AlternateContent>
    <mc:AlternateContent xmlns:mc="http://schemas.openxmlformats.org/markup-compatibility/2006">
      <mc:Choice Requires="x14">
        <control shapeId="17414" r:id="rId14" name="OptionButton4">
          <controlPr defaultSize="0" autoLine="0" r:id="rId15">
            <anchor moveWithCells="1">
              <from>
                <xdr:col>7</xdr:col>
                <xdr:colOff>9525</xdr:colOff>
                <xdr:row>10</xdr:row>
                <xdr:rowOff>9525</xdr:rowOff>
              </from>
              <to>
                <xdr:col>9</xdr:col>
                <xdr:colOff>333375</xdr:colOff>
                <xdr:row>11</xdr:row>
                <xdr:rowOff>57150</xdr:rowOff>
              </to>
            </anchor>
          </controlPr>
        </control>
      </mc:Choice>
      <mc:Fallback>
        <control shapeId="17414" r:id="rId14" name="OptionButton4"/>
      </mc:Fallback>
    </mc:AlternateContent>
    <mc:AlternateContent xmlns:mc="http://schemas.openxmlformats.org/markup-compatibility/2006">
      <mc:Choice Requires="x14">
        <control shapeId="17415" r:id="rId16" name="OptionButton5">
          <controlPr defaultSize="0" autoLine="0" r:id="rId17">
            <anchor moveWithCells="1">
              <from>
                <xdr:col>7</xdr:col>
                <xdr:colOff>9525</xdr:colOff>
                <xdr:row>11</xdr:row>
                <xdr:rowOff>28575</xdr:rowOff>
              </from>
              <to>
                <xdr:col>9</xdr:col>
                <xdr:colOff>333375</xdr:colOff>
                <xdr:row>12</xdr:row>
                <xdr:rowOff>76200</xdr:rowOff>
              </to>
            </anchor>
          </controlPr>
        </control>
      </mc:Choice>
      <mc:Fallback>
        <control shapeId="17415" r:id="rId16" name="OptionButton5"/>
      </mc:Fallback>
    </mc:AlternateContent>
    <mc:AlternateContent xmlns:mc="http://schemas.openxmlformats.org/markup-compatibility/2006">
      <mc:Choice Requires="x14">
        <control shapeId="17416" r:id="rId18" name="OptionButton6">
          <controlPr defaultSize="0" autoLine="0" r:id="rId19">
            <anchor moveWithCells="1">
              <from>
                <xdr:col>7</xdr:col>
                <xdr:colOff>9525</xdr:colOff>
                <xdr:row>12</xdr:row>
                <xdr:rowOff>47625</xdr:rowOff>
              </from>
              <to>
                <xdr:col>9</xdr:col>
                <xdr:colOff>333375</xdr:colOff>
                <xdr:row>13</xdr:row>
                <xdr:rowOff>95250</xdr:rowOff>
              </to>
            </anchor>
          </controlPr>
        </control>
      </mc:Choice>
      <mc:Fallback>
        <control shapeId="17416" r:id="rId18" name="OptionButton6"/>
      </mc:Fallback>
    </mc:AlternateContent>
    <mc:AlternateContent xmlns:mc="http://schemas.openxmlformats.org/markup-compatibility/2006">
      <mc:Choice Requires="x14">
        <control shapeId="17417" r:id="rId20" name="OptionButton7">
          <controlPr defaultSize="0" autoLine="0" r:id="rId21">
            <anchor moveWithCells="1">
              <from>
                <xdr:col>7</xdr:col>
                <xdr:colOff>9525</xdr:colOff>
                <xdr:row>13</xdr:row>
                <xdr:rowOff>66675</xdr:rowOff>
              </from>
              <to>
                <xdr:col>9</xdr:col>
                <xdr:colOff>333375</xdr:colOff>
                <xdr:row>14</xdr:row>
                <xdr:rowOff>114300</xdr:rowOff>
              </to>
            </anchor>
          </controlPr>
        </control>
      </mc:Choice>
      <mc:Fallback>
        <control shapeId="17417" r:id="rId20" name="OptionButton7"/>
      </mc:Fallback>
    </mc:AlternateContent>
    <mc:AlternateContent xmlns:mc="http://schemas.openxmlformats.org/markup-compatibility/2006">
      <mc:Choice Requires="x14">
        <control shapeId="17418" r:id="rId22" name="OptionButton8">
          <controlPr defaultSize="0" autoLine="0" r:id="rId23">
            <anchor moveWithCells="1">
              <from>
                <xdr:col>10</xdr:col>
                <xdr:colOff>9525</xdr:colOff>
                <xdr:row>10</xdr:row>
                <xdr:rowOff>9525</xdr:rowOff>
              </from>
              <to>
                <xdr:col>12</xdr:col>
                <xdr:colOff>333375</xdr:colOff>
                <xdr:row>11</xdr:row>
                <xdr:rowOff>57150</xdr:rowOff>
              </to>
            </anchor>
          </controlPr>
        </control>
      </mc:Choice>
      <mc:Fallback>
        <control shapeId="17418" r:id="rId22" name="OptionButton8"/>
      </mc:Fallback>
    </mc:AlternateContent>
    <mc:AlternateContent xmlns:mc="http://schemas.openxmlformats.org/markup-compatibility/2006">
      <mc:Choice Requires="x14">
        <control shapeId="17419" r:id="rId24" name="OptionButton9">
          <controlPr defaultSize="0" autoLine="0" r:id="rId25">
            <anchor moveWithCells="1">
              <from>
                <xdr:col>10</xdr:col>
                <xdr:colOff>9525</xdr:colOff>
                <xdr:row>11</xdr:row>
                <xdr:rowOff>28575</xdr:rowOff>
              </from>
              <to>
                <xdr:col>12</xdr:col>
                <xdr:colOff>333375</xdr:colOff>
                <xdr:row>12</xdr:row>
                <xdr:rowOff>76200</xdr:rowOff>
              </to>
            </anchor>
          </controlPr>
        </control>
      </mc:Choice>
      <mc:Fallback>
        <control shapeId="17419" r:id="rId24" name="OptionButton9"/>
      </mc:Fallback>
    </mc:AlternateContent>
    <mc:AlternateContent xmlns:mc="http://schemas.openxmlformats.org/markup-compatibility/2006">
      <mc:Choice Requires="x14">
        <control shapeId="17420" r:id="rId26" name="OptionButton10">
          <controlPr defaultSize="0" autoLine="0" r:id="rId27">
            <anchor moveWithCells="1">
              <from>
                <xdr:col>0</xdr:col>
                <xdr:colOff>9525</xdr:colOff>
                <xdr:row>20</xdr:row>
                <xdr:rowOff>9525</xdr:rowOff>
              </from>
              <to>
                <xdr:col>2</xdr:col>
                <xdr:colOff>333375</xdr:colOff>
                <xdr:row>21</xdr:row>
                <xdr:rowOff>57150</xdr:rowOff>
              </to>
            </anchor>
          </controlPr>
        </control>
      </mc:Choice>
      <mc:Fallback>
        <control shapeId="17420" r:id="rId26" name="OptionButton10"/>
      </mc:Fallback>
    </mc:AlternateContent>
    <mc:AlternateContent xmlns:mc="http://schemas.openxmlformats.org/markup-compatibility/2006">
      <mc:Choice Requires="x14">
        <control shapeId="17421" r:id="rId28" name="OptionButton11">
          <controlPr defaultSize="0" autoLine="0" r:id="rId29">
            <anchor moveWithCells="1">
              <from>
                <xdr:col>0</xdr:col>
                <xdr:colOff>9525</xdr:colOff>
                <xdr:row>21</xdr:row>
                <xdr:rowOff>28575</xdr:rowOff>
              </from>
              <to>
                <xdr:col>2</xdr:col>
                <xdr:colOff>333375</xdr:colOff>
                <xdr:row>22</xdr:row>
                <xdr:rowOff>76200</xdr:rowOff>
              </to>
            </anchor>
          </controlPr>
        </control>
      </mc:Choice>
      <mc:Fallback>
        <control shapeId="17421" r:id="rId28" name="OptionButton11"/>
      </mc:Fallback>
    </mc:AlternateContent>
    <mc:AlternateContent xmlns:mc="http://schemas.openxmlformats.org/markup-compatibility/2006">
      <mc:Choice Requires="x14">
        <control shapeId="17422" r:id="rId30" name="OptionButton12">
          <controlPr defaultSize="0" autoLine="0" r:id="rId31">
            <anchor moveWithCells="1">
              <from>
                <xdr:col>0</xdr:col>
                <xdr:colOff>9525</xdr:colOff>
                <xdr:row>22</xdr:row>
                <xdr:rowOff>47625</xdr:rowOff>
              </from>
              <to>
                <xdr:col>2</xdr:col>
                <xdr:colOff>333375</xdr:colOff>
                <xdr:row>23</xdr:row>
                <xdr:rowOff>95250</xdr:rowOff>
              </to>
            </anchor>
          </controlPr>
        </control>
      </mc:Choice>
      <mc:Fallback>
        <control shapeId="17422" r:id="rId30" name="OptionButton12"/>
      </mc:Fallback>
    </mc:AlternateContent>
    <mc:AlternateContent xmlns:mc="http://schemas.openxmlformats.org/markup-compatibility/2006">
      <mc:Choice Requires="x14">
        <control shapeId="17423" r:id="rId32" name="OptionButton13">
          <controlPr defaultSize="0" autoLine="0" r:id="rId33">
            <anchor moveWithCells="1">
              <from>
                <xdr:col>0</xdr:col>
                <xdr:colOff>9525</xdr:colOff>
                <xdr:row>23</xdr:row>
                <xdr:rowOff>66675</xdr:rowOff>
              </from>
              <to>
                <xdr:col>2</xdr:col>
                <xdr:colOff>333375</xdr:colOff>
                <xdr:row>24</xdr:row>
                <xdr:rowOff>114300</xdr:rowOff>
              </to>
            </anchor>
          </controlPr>
        </control>
      </mc:Choice>
      <mc:Fallback>
        <control shapeId="17423" r:id="rId32" name="OptionButton13"/>
      </mc:Fallback>
    </mc:AlternateContent>
    <mc:AlternateContent xmlns:mc="http://schemas.openxmlformats.org/markup-compatibility/2006">
      <mc:Choice Requires="x14">
        <control shapeId="17424" r:id="rId34" name="OptionButton14">
          <controlPr defaultSize="0" autoLine="0" r:id="rId35">
            <anchor moveWithCells="1">
              <from>
                <xdr:col>0</xdr:col>
                <xdr:colOff>9525</xdr:colOff>
                <xdr:row>24</xdr:row>
                <xdr:rowOff>85725</xdr:rowOff>
              </from>
              <to>
                <xdr:col>2</xdr:col>
                <xdr:colOff>333375</xdr:colOff>
                <xdr:row>25</xdr:row>
                <xdr:rowOff>133350</xdr:rowOff>
              </to>
            </anchor>
          </controlPr>
        </control>
      </mc:Choice>
      <mc:Fallback>
        <control shapeId="17424" r:id="rId34" name="OptionButton14"/>
      </mc:Fallback>
    </mc:AlternateContent>
    <mc:AlternateContent xmlns:mc="http://schemas.openxmlformats.org/markup-compatibility/2006">
      <mc:Choice Requires="x14">
        <control shapeId="17425" r:id="rId36" name="OptionButton15">
          <controlPr defaultSize="0" autoLine="0" r:id="rId37">
            <anchor moveWithCells="1">
              <from>
                <xdr:col>0</xdr:col>
                <xdr:colOff>9525</xdr:colOff>
                <xdr:row>25</xdr:row>
                <xdr:rowOff>104775</xdr:rowOff>
              </from>
              <to>
                <xdr:col>2</xdr:col>
                <xdr:colOff>333375</xdr:colOff>
                <xdr:row>26</xdr:row>
                <xdr:rowOff>152400</xdr:rowOff>
              </to>
            </anchor>
          </controlPr>
        </control>
      </mc:Choice>
      <mc:Fallback>
        <control shapeId="17425" r:id="rId36" name="OptionButton15"/>
      </mc:Fallback>
    </mc:AlternateContent>
    <mc:AlternateContent xmlns:mc="http://schemas.openxmlformats.org/markup-compatibility/2006">
      <mc:Choice Requires="x14">
        <control shapeId="17426" r:id="rId38" name="OptionButton16">
          <controlPr defaultSize="0" autoLine="0" r:id="rId39">
            <anchor moveWithCells="1">
              <from>
                <xdr:col>0</xdr:col>
                <xdr:colOff>9525</xdr:colOff>
                <xdr:row>26</xdr:row>
                <xdr:rowOff>123825</xdr:rowOff>
              </from>
              <to>
                <xdr:col>2</xdr:col>
                <xdr:colOff>333375</xdr:colOff>
                <xdr:row>28</xdr:row>
                <xdr:rowOff>0</xdr:rowOff>
              </to>
            </anchor>
          </controlPr>
        </control>
      </mc:Choice>
      <mc:Fallback>
        <control shapeId="17426" r:id="rId38" name="OptionButton16"/>
      </mc:Fallback>
    </mc:AlternateContent>
    <mc:AlternateContent xmlns:mc="http://schemas.openxmlformats.org/markup-compatibility/2006">
      <mc:Choice Requires="x14">
        <control shapeId="17427" r:id="rId40" name="OptionButton17">
          <controlPr defaultSize="0" autoLine="0" autoPict="0" r:id="rId41">
            <anchor moveWithCells="1">
              <from>
                <xdr:col>4</xdr:col>
                <xdr:colOff>9525</xdr:colOff>
                <xdr:row>20</xdr:row>
                <xdr:rowOff>9525</xdr:rowOff>
              </from>
              <to>
                <xdr:col>7</xdr:col>
                <xdr:colOff>104775</xdr:colOff>
                <xdr:row>21</xdr:row>
                <xdr:rowOff>57150</xdr:rowOff>
              </to>
            </anchor>
          </controlPr>
        </control>
      </mc:Choice>
      <mc:Fallback>
        <control shapeId="17427" r:id="rId40" name="OptionButton17"/>
      </mc:Fallback>
    </mc:AlternateContent>
    <mc:AlternateContent xmlns:mc="http://schemas.openxmlformats.org/markup-compatibility/2006">
      <mc:Choice Requires="x14">
        <control shapeId="17428" r:id="rId42" name="OptionButton18">
          <controlPr defaultSize="0" autoLine="0" autoPict="0" r:id="rId43">
            <anchor moveWithCells="1">
              <from>
                <xdr:col>4</xdr:col>
                <xdr:colOff>9525</xdr:colOff>
                <xdr:row>21</xdr:row>
                <xdr:rowOff>28575</xdr:rowOff>
              </from>
              <to>
                <xdr:col>7</xdr:col>
                <xdr:colOff>104775</xdr:colOff>
                <xdr:row>22</xdr:row>
                <xdr:rowOff>76200</xdr:rowOff>
              </to>
            </anchor>
          </controlPr>
        </control>
      </mc:Choice>
      <mc:Fallback>
        <control shapeId="17428" r:id="rId42" name="OptionButton18"/>
      </mc:Fallback>
    </mc:AlternateContent>
    <mc:AlternateContent xmlns:mc="http://schemas.openxmlformats.org/markup-compatibility/2006">
      <mc:Choice Requires="x14">
        <control shapeId="17429" r:id="rId44" name="OptionButton19">
          <controlPr defaultSize="0" autoLine="0" autoPict="0" r:id="rId45">
            <anchor moveWithCells="1">
              <from>
                <xdr:col>4</xdr:col>
                <xdr:colOff>9525</xdr:colOff>
                <xdr:row>22</xdr:row>
                <xdr:rowOff>47625</xdr:rowOff>
              </from>
              <to>
                <xdr:col>7</xdr:col>
                <xdr:colOff>104775</xdr:colOff>
                <xdr:row>23</xdr:row>
                <xdr:rowOff>95250</xdr:rowOff>
              </to>
            </anchor>
          </controlPr>
        </control>
      </mc:Choice>
      <mc:Fallback>
        <control shapeId="17429" r:id="rId44" name="OptionButton19"/>
      </mc:Fallback>
    </mc:AlternateContent>
    <mc:AlternateContent xmlns:mc="http://schemas.openxmlformats.org/markup-compatibility/2006">
      <mc:Choice Requires="x14">
        <control shapeId="17430" r:id="rId46" name="OptionButton20">
          <controlPr defaultSize="0" autoLine="0" autoPict="0" r:id="rId47">
            <anchor moveWithCells="1">
              <from>
                <xdr:col>4</xdr:col>
                <xdr:colOff>9525</xdr:colOff>
                <xdr:row>23</xdr:row>
                <xdr:rowOff>66675</xdr:rowOff>
              </from>
              <to>
                <xdr:col>7</xdr:col>
                <xdr:colOff>104775</xdr:colOff>
                <xdr:row>24</xdr:row>
                <xdr:rowOff>114300</xdr:rowOff>
              </to>
            </anchor>
          </controlPr>
        </control>
      </mc:Choice>
      <mc:Fallback>
        <control shapeId="17430" r:id="rId46" name="OptionButton20"/>
      </mc:Fallback>
    </mc:AlternateContent>
    <mc:AlternateContent xmlns:mc="http://schemas.openxmlformats.org/markup-compatibility/2006">
      <mc:Choice Requires="x14">
        <control shapeId="17431" r:id="rId48" name="OptionButton21">
          <controlPr defaultSize="0" autoLine="0" autoPict="0" r:id="rId49">
            <anchor moveWithCells="1">
              <from>
                <xdr:col>8</xdr:col>
                <xdr:colOff>9525</xdr:colOff>
                <xdr:row>20</xdr:row>
                <xdr:rowOff>9525</xdr:rowOff>
              </from>
              <to>
                <xdr:col>9</xdr:col>
                <xdr:colOff>609600</xdr:colOff>
                <xdr:row>21</xdr:row>
                <xdr:rowOff>57150</xdr:rowOff>
              </to>
            </anchor>
          </controlPr>
        </control>
      </mc:Choice>
      <mc:Fallback>
        <control shapeId="17431" r:id="rId48" name="OptionButton21"/>
      </mc:Fallback>
    </mc:AlternateContent>
    <mc:AlternateContent xmlns:mc="http://schemas.openxmlformats.org/markup-compatibility/2006">
      <mc:Choice Requires="x14">
        <control shapeId="17432" r:id="rId50" name="OptionButton22">
          <controlPr defaultSize="0" autoLine="0" autoPict="0" r:id="rId51">
            <anchor moveWithCells="1">
              <from>
                <xdr:col>8</xdr:col>
                <xdr:colOff>9525</xdr:colOff>
                <xdr:row>21</xdr:row>
                <xdr:rowOff>28575</xdr:rowOff>
              </from>
              <to>
                <xdr:col>9</xdr:col>
                <xdr:colOff>609600</xdr:colOff>
                <xdr:row>22</xdr:row>
                <xdr:rowOff>76200</xdr:rowOff>
              </to>
            </anchor>
          </controlPr>
        </control>
      </mc:Choice>
      <mc:Fallback>
        <control shapeId="17432" r:id="rId50" name="OptionButton22"/>
      </mc:Fallback>
    </mc:AlternateContent>
    <mc:AlternateContent xmlns:mc="http://schemas.openxmlformats.org/markup-compatibility/2006">
      <mc:Choice Requires="x14">
        <control shapeId="17433" r:id="rId52" name="OptionButton23">
          <controlPr defaultSize="0" autoLine="0" autoPict="0" r:id="rId53">
            <anchor moveWithCells="1">
              <from>
                <xdr:col>8</xdr:col>
                <xdr:colOff>9525</xdr:colOff>
                <xdr:row>22</xdr:row>
                <xdr:rowOff>47625</xdr:rowOff>
              </from>
              <to>
                <xdr:col>9</xdr:col>
                <xdr:colOff>609600</xdr:colOff>
                <xdr:row>23</xdr:row>
                <xdr:rowOff>95250</xdr:rowOff>
              </to>
            </anchor>
          </controlPr>
        </control>
      </mc:Choice>
      <mc:Fallback>
        <control shapeId="17433" r:id="rId52" name="OptionButton23"/>
      </mc:Fallback>
    </mc:AlternateContent>
    <mc:AlternateContent xmlns:mc="http://schemas.openxmlformats.org/markup-compatibility/2006">
      <mc:Choice Requires="x14">
        <control shapeId="17434" r:id="rId54" name="OptionButton24">
          <controlPr defaultSize="0" autoLine="0" r:id="rId55">
            <anchor moveWithCells="1">
              <from>
                <xdr:col>11</xdr:col>
                <xdr:colOff>9525</xdr:colOff>
                <xdr:row>20</xdr:row>
                <xdr:rowOff>9525</xdr:rowOff>
              </from>
              <to>
                <xdr:col>13</xdr:col>
                <xdr:colOff>0</xdr:colOff>
                <xdr:row>21</xdr:row>
                <xdr:rowOff>57150</xdr:rowOff>
              </to>
            </anchor>
          </controlPr>
        </control>
      </mc:Choice>
      <mc:Fallback>
        <control shapeId="17434" r:id="rId54" name="OptionButton24"/>
      </mc:Fallback>
    </mc:AlternateContent>
    <mc:AlternateContent xmlns:mc="http://schemas.openxmlformats.org/markup-compatibility/2006">
      <mc:Choice Requires="x14">
        <control shapeId="17435" r:id="rId56" name="OptionButton25">
          <controlPr defaultSize="0" autoLine="0" r:id="rId57">
            <anchor moveWithCells="1">
              <from>
                <xdr:col>11</xdr:col>
                <xdr:colOff>9525</xdr:colOff>
                <xdr:row>21</xdr:row>
                <xdr:rowOff>28575</xdr:rowOff>
              </from>
              <to>
                <xdr:col>13</xdr:col>
                <xdr:colOff>0</xdr:colOff>
                <xdr:row>22</xdr:row>
                <xdr:rowOff>76200</xdr:rowOff>
              </to>
            </anchor>
          </controlPr>
        </control>
      </mc:Choice>
      <mc:Fallback>
        <control shapeId="17435" r:id="rId56" name="OptionButton25"/>
      </mc:Fallback>
    </mc:AlternateContent>
    <mc:AlternateContent xmlns:mc="http://schemas.openxmlformats.org/markup-compatibility/2006">
      <mc:Choice Requires="x14">
        <control shapeId="17436" r:id="rId58" name="OptionButton26">
          <controlPr defaultSize="0" autoLine="0" r:id="rId59">
            <anchor moveWithCells="1">
              <from>
                <xdr:col>11</xdr:col>
                <xdr:colOff>9525</xdr:colOff>
                <xdr:row>22</xdr:row>
                <xdr:rowOff>47625</xdr:rowOff>
              </from>
              <to>
                <xdr:col>13</xdr:col>
                <xdr:colOff>0</xdr:colOff>
                <xdr:row>23</xdr:row>
                <xdr:rowOff>95250</xdr:rowOff>
              </to>
            </anchor>
          </controlPr>
        </control>
      </mc:Choice>
      <mc:Fallback>
        <control shapeId="17436" r:id="rId58" name="OptionButton26"/>
      </mc:Fallback>
    </mc:AlternateContent>
    <mc:AlternateContent xmlns:mc="http://schemas.openxmlformats.org/markup-compatibility/2006">
      <mc:Choice Requires="x14">
        <control shapeId="17437" r:id="rId60" name="OptionButton27">
          <controlPr defaultSize="0" autoLine="0" r:id="rId61">
            <anchor moveWithCells="1">
              <from>
                <xdr:col>14</xdr:col>
                <xdr:colOff>9525</xdr:colOff>
                <xdr:row>20</xdr:row>
                <xdr:rowOff>9525</xdr:rowOff>
              </from>
              <to>
                <xdr:col>16</xdr:col>
                <xdr:colOff>0</xdr:colOff>
                <xdr:row>21</xdr:row>
                <xdr:rowOff>57150</xdr:rowOff>
              </to>
            </anchor>
          </controlPr>
        </control>
      </mc:Choice>
      <mc:Fallback>
        <control shapeId="17437" r:id="rId60" name="OptionButton27"/>
      </mc:Fallback>
    </mc:AlternateContent>
    <mc:AlternateContent xmlns:mc="http://schemas.openxmlformats.org/markup-compatibility/2006">
      <mc:Choice Requires="x14">
        <control shapeId="17438" r:id="rId62" name="OptionButton28">
          <controlPr defaultSize="0" autoLine="0" r:id="rId63">
            <anchor moveWithCells="1">
              <from>
                <xdr:col>14</xdr:col>
                <xdr:colOff>9525</xdr:colOff>
                <xdr:row>21</xdr:row>
                <xdr:rowOff>28575</xdr:rowOff>
              </from>
              <to>
                <xdr:col>16</xdr:col>
                <xdr:colOff>0</xdr:colOff>
                <xdr:row>22</xdr:row>
                <xdr:rowOff>76200</xdr:rowOff>
              </to>
            </anchor>
          </controlPr>
        </control>
      </mc:Choice>
      <mc:Fallback>
        <control shapeId="17438" r:id="rId62" name="OptionButton28"/>
      </mc:Fallback>
    </mc:AlternateContent>
    <mc:AlternateContent xmlns:mc="http://schemas.openxmlformats.org/markup-compatibility/2006">
      <mc:Choice Requires="x14">
        <control shapeId="17439" r:id="rId64" name="OptionButton29">
          <controlPr defaultSize="0" autoLine="0" r:id="rId65">
            <anchor moveWithCells="1">
              <from>
                <xdr:col>14</xdr:col>
                <xdr:colOff>9525</xdr:colOff>
                <xdr:row>22</xdr:row>
                <xdr:rowOff>47625</xdr:rowOff>
              </from>
              <to>
                <xdr:col>16</xdr:col>
                <xdr:colOff>0</xdr:colOff>
                <xdr:row>23</xdr:row>
                <xdr:rowOff>95250</xdr:rowOff>
              </to>
            </anchor>
          </controlPr>
        </control>
      </mc:Choice>
      <mc:Fallback>
        <control shapeId="17439" r:id="rId64" name="OptionButton29"/>
      </mc:Fallback>
    </mc:AlternateContent>
    <mc:AlternateContent xmlns:mc="http://schemas.openxmlformats.org/markup-compatibility/2006">
      <mc:Choice Requires="x14">
        <control shapeId="17440" r:id="rId66" name="OptionButton30">
          <controlPr defaultSize="0" autoLine="0" r:id="rId67">
            <anchor moveWithCells="1">
              <from>
                <xdr:col>8</xdr:col>
                <xdr:colOff>9525</xdr:colOff>
                <xdr:row>26</xdr:row>
                <xdr:rowOff>9525</xdr:rowOff>
              </from>
              <to>
                <xdr:col>11</xdr:col>
                <xdr:colOff>104775</xdr:colOff>
                <xdr:row>27</xdr:row>
                <xdr:rowOff>57150</xdr:rowOff>
              </to>
            </anchor>
          </controlPr>
        </control>
      </mc:Choice>
      <mc:Fallback>
        <control shapeId="17440" r:id="rId66" name="OptionButton30"/>
      </mc:Fallback>
    </mc:AlternateContent>
    <mc:AlternateContent xmlns:mc="http://schemas.openxmlformats.org/markup-compatibility/2006">
      <mc:Choice Requires="x14">
        <control shapeId="17441" r:id="rId68" name="OptionButton31">
          <controlPr defaultSize="0" autoLine="0" r:id="rId69">
            <anchor moveWithCells="1">
              <from>
                <xdr:col>8</xdr:col>
                <xdr:colOff>9525</xdr:colOff>
                <xdr:row>27</xdr:row>
                <xdr:rowOff>28575</xdr:rowOff>
              </from>
              <to>
                <xdr:col>11</xdr:col>
                <xdr:colOff>104775</xdr:colOff>
                <xdr:row>28</xdr:row>
                <xdr:rowOff>76200</xdr:rowOff>
              </to>
            </anchor>
          </controlPr>
        </control>
      </mc:Choice>
      <mc:Fallback>
        <control shapeId="17441" r:id="rId68" name="OptionButton31"/>
      </mc:Fallback>
    </mc:AlternateContent>
    <mc:AlternateContent xmlns:mc="http://schemas.openxmlformats.org/markup-compatibility/2006">
      <mc:Choice Requires="x14">
        <control shapeId="17442" r:id="rId70" name="OptionButton32">
          <controlPr defaultSize="0" autoLine="0" r:id="rId71">
            <anchor moveWithCells="1">
              <from>
                <xdr:col>8</xdr:col>
                <xdr:colOff>9525</xdr:colOff>
                <xdr:row>28</xdr:row>
                <xdr:rowOff>47625</xdr:rowOff>
              </from>
              <to>
                <xdr:col>11</xdr:col>
                <xdr:colOff>104775</xdr:colOff>
                <xdr:row>29</xdr:row>
                <xdr:rowOff>95250</xdr:rowOff>
              </to>
            </anchor>
          </controlPr>
        </control>
      </mc:Choice>
      <mc:Fallback>
        <control shapeId="17442" r:id="rId70" name="OptionButton32"/>
      </mc:Fallback>
    </mc:AlternateContent>
    <mc:AlternateContent xmlns:mc="http://schemas.openxmlformats.org/markup-compatibility/2006">
      <mc:Choice Requires="x14">
        <control shapeId="17443" r:id="rId72" name="OptionButton33">
          <controlPr defaultSize="0" autoLine="0" autoPict="0" r:id="rId73">
            <anchor moveWithCells="1">
              <from>
                <xdr:col>8</xdr:col>
                <xdr:colOff>9525</xdr:colOff>
                <xdr:row>29</xdr:row>
                <xdr:rowOff>66675</xdr:rowOff>
              </from>
              <to>
                <xdr:col>12</xdr:col>
                <xdr:colOff>314325</xdr:colOff>
                <xdr:row>30</xdr:row>
                <xdr:rowOff>114300</xdr:rowOff>
              </to>
            </anchor>
          </controlPr>
        </control>
      </mc:Choice>
      <mc:Fallback>
        <control shapeId="17443" r:id="rId72" name="OptionButton33"/>
      </mc:Fallback>
    </mc:AlternateContent>
    <mc:AlternateContent xmlns:mc="http://schemas.openxmlformats.org/markup-compatibility/2006">
      <mc:Choice Requires="x14">
        <control shapeId="17444" r:id="rId74" name="OptionButton34">
          <controlPr defaultSize="0" autoLine="0" r:id="rId75">
            <anchor moveWithCells="1">
              <from>
                <xdr:col>0</xdr:col>
                <xdr:colOff>9525</xdr:colOff>
                <xdr:row>30</xdr:row>
                <xdr:rowOff>9525</xdr:rowOff>
              </from>
              <to>
                <xdr:col>2</xdr:col>
                <xdr:colOff>161925</xdr:colOff>
                <xdr:row>31</xdr:row>
                <xdr:rowOff>57150</xdr:rowOff>
              </to>
            </anchor>
          </controlPr>
        </control>
      </mc:Choice>
      <mc:Fallback>
        <control shapeId="17444" r:id="rId74" name="OptionButton34"/>
      </mc:Fallback>
    </mc:AlternateContent>
    <mc:AlternateContent xmlns:mc="http://schemas.openxmlformats.org/markup-compatibility/2006">
      <mc:Choice Requires="x14">
        <control shapeId="17445" r:id="rId76" name="OptionButton35">
          <controlPr defaultSize="0" autoLine="0" r:id="rId77">
            <anchor moveWithCells="1">
              <from>
                <xdr:col>0</xdr:col>
                <xdr:colOff>9525</xdr:colOff>
                <xdr:row>31</xdr:row>
                <xdr:rowOff>28575</xdr:rowOff>
              </from>
              <to>
                <xdr:col>2</xdr:col>
                <xdr:colOff>161925</xdr:colOff>
                <xdr:row>32</xdr:row>
                <xdr:rowOff>76200</xdr:rowOff>
              </to>
            </anchor>
          </controlPr>
        </control>
      </mc:Choice>
      <mc:Fallback>
        <control shapeId="17445" r:id="rId76" name="OptionButton35"/>
      </mc:Fallback>
    </mc:AlternateContent>
    <mc:AlternateContent xmlns:mc="http://schemas.openxmlformats.org/markup-compatibility/2006">
      <mc:Choice Requires="x14">
        <control shapeId="17446" r:id="rId78" name="OptionButton36">
          <controlPr defaultSize="0" autoLine="0" r:id="rId79">
            <anchor moveWithCells="1">
              <from>
                <xdr:col>0</xdr:col>
                <xdr:colOff>9525</xdr:colOff>
                <xdr:row>32</xdr:row>
                <xdr:rowOff>47625</xdr:rowOff>
              </from>
              <to>
                <xdr:col>2</xdr:col>
                <xdr:colOff>161925</xdr:colOff>
                <xdr:row>33</xdr:row>
                <xdr:rowOff>95250</xdr:rowOff>
              </to>
            </anchor>
          </controlPr>
        </control>
      </mc:Choice>
      <mc:Fallback>
        <control shapeId="17446" r:id="rId78" name="OptionButton36"/>
      </mc:Fallback>
    </mc:AlternateContent>
    <mc:AlternateContent xmlns:mc="http://schemas.openxmlformats.org/markup-compatibility/2006">
      <mc:Choice Requires="x14">
        <control shapeId="17447" r:id="rId80" name="OptionButton37">
          <controlPr defaultSize="0" autoLine="0" r:id="rId81">
            <anchor moveWithCells="1">
              <from>
                <xdr:col>0</xdr:col>
                <xdr:colOff>9525</xdr:colOff>
                <xdr:row>33</xdr:row>
                <xdr:rowOff>66675</xdr:rowOff>
              </from>
              <to>
                <xdr:col>2</xdr:col>
                <xdr:colOff>161925</xdr:colOff>
                <xdr:row>34</xdr:row>
                <xdr:rowOff>114300</xdr:rowOff>
              </to>
            </anchor>
          </controlPr>
        </control>
      </mc:Choice>
      <mc:Fallback>
        <control shapeId="17447" r:id="rId80" name="OptionButton37"/>
      </mc:Fallback>
    </mc:AlternateContent>
    <mc:AlternateContent xmlns:mc="http://schemas.openxmlformats.org/markup-compatibility/2006">
      <mc:Choice Requires="x14">
        <control shapeId="17448" r:id="rId82" name="OptionButton38">
          <controlPr defaultSize="0" autoLine="0" r:id="rId83">
            <anchor moveWithCells="1">
              <from>
                <xdr:col>0</xdr:col>
                <xdr:colOff>9525</xdr:colOff>
                <xdr:row>36</xdr:row>
                <xdr:rowOff>9525</xdr:rowOff>
              </from>
              <to>
                <xdr:col>3</xdr:col>
                <xdr:colOff>9525</xdr:colOff>
                <xdr:row>37</xdr:row>
                <xdr:rowOff>57150</xdr:rowOff>
              </to>
            </anchor>
          </controlPr>
        </control>
      </mc:Choice>
      <mc:Fallback>
        <control shapeId="17448" r:id="rId82" name="OptionButton38"/>
      </mc:Fallback>
    </mc:AlternateContent>
    <mc:AlternateContent xmlns:mc="http://schemas.openxmlformats.org/markup-compatibility/2006">
      <mc:Choice Requires="x14">
        <control shapeId="17449" r:id="rId84" name="OptionButton39">
          <controlPr defaultSize="0" autoLine="0" r:id="rId85">
            <anchor moveWithCells="1">
              <from>
                <xdr:col>0</xdr:col>
                <xdr:colOff>9525</xdr:colOff>
                <xdr:row>37</xdr:row>
                <xdr:rowOff>28575</xdr:rowOff>
              </from>
              <to>
                <xdr:col>3</xdr:col>
                <xdr:colOff>9525</xdr:colOff>
                <xdr:row>38</xdr:row>
                <xdr:rowOff>76200</xdr:rowOff>
              </to>
            </anchor>
          </controlPr>
        </control>
      </mc:Choice>
      <mc:Fallback>
        <control shapeId="17449" r:id="rId84" name="OptionButton39"/>
      </mc:Fallback>
    </mc:AlternateContent>
    <mc:AlternateContent xmlns:mc="http://schemas.openxmlformats.org/markup-compatibility/2006">
      <mc:Choice Requires="x14">
        <control shapeId="17450" r:id="rId86" name="OptionButton40">
          <controlPr defaultSize="0" autoLine="0" r:id="rId87">
            <anchor moveWithCells="1">
              <from>
                <xdr:col>0</xdr:col>
                <xdr:colOff>9525</xdr:colOff>
                <xdr:row>38</xdr:row>
                <xdr:rowOff>47625</xdr:rowOff>
              </from>
              <to>
                <xdr:col>3</xdr:col>
                <xdr:colOff>9525</xdr:colOff>
                <xdr:row>39</xdr:row>
                <xdr:rowOff>95250</xdr:rowOff>
              </to>
            </anchor>
          </controlPr>
        </control>
      </mc:Choice>
      <mc:Fallback>
        <control shapeId="17450" r:id="rId86" name="OptionButton40"/>
      </mc:Fallback>
    </mc:AlternateContent>
    <mc:AlternateContent xmlns:mc="http://schemas.openxmlformats.org/markup-compatibility/2006">
      <mc:Choice Requires="x14">
        <control shapeId="17451" r:id="rId88" name="CheckBox3">
          <controlPr defaultSize="0" autoLine="0" autoPict="0" r:id="rId89">
            <anchor moveWithCells="1">
              <from>
                <xdr:col>4</xdr:col>
                <xdr:colOff>9525</xdr:colOff>
                <xdr:row>30</xdr:row>
                <xdr:rowOff>9525</xdr:rowOff>
              </from>
              <to>
                <xdr:col>7</xdr:col>
                <xdr:colOff>371475</xdr:colOff>
                <xdr:row>31</xdr:row>
                <xdr:rowOff>57150</xdr:rowOff>
              </to>
            </anchor>
          </controlPr>
        </control>
      </mc:Choice>
      <mc:Fallback>
        <control shapeId="17451" r:id="rId88" name="CheckBox3"/>
      </mc:Fallback>
    </mc:AlternateContent>
    <mc:AlternateContent xmlns:mc="http://schemas.openxmlformats.org/markup-compatibility/2006">
      <mc:Choice Requires="x14">
        <control shapeId="17452" r:id="rId90" name="CheckBox4">
          <controlPr defaultSize="0" autoLine="0" autoPict="0" r:id="rId91">
            <anchor moveWithCells="1">
              <from>
                <xdr:col>4</xdr:col>
                <xdr:colOff>9525</xdr:colOff>
                <xdr:row>31</xdr:row>
                <xdr:rowOff>28575</xdr:rowOff>
              </from>
              <to>
                <xdr:col>7</xdr:col>
                <xdr:colOff>371475</xdr:colOff>
                <xdr:row>32</xdr:row>
                <xdr:rowOff>76200</xdr:rowOff>
              </to>
            </anchor>
          </controlPr>
        </control>
      </mc:Choice>
      <mc:Fallback>
        <control shapeId="17452" r:id="rId90" name="CheckBox4"/>
      </mc:Fallback>
    </mc:AlternateContent>
    <mc:AlternateContent xmlns:mc="http://schemas.openxmlformats.org/markup-compatibility/2006">
      <mc:Choice Requires="x14">
        <control shapeId="17453" r:id="rId92" name="CheckBox5">
          <controlPr defaultSize="0" autoLine="0" autoPict="0" r:id="rId93">
            <anchor moveWithCells="1">
              <from>
                <xdr:col>4</xdr:col>
                <xdr:colOff>9525</xdr:colOff>
                <xdr:row>32</xdr:row>
                <xdr:rowOff>47625</xdr:rowOff>
              </from>
              <to>
                <xdr:col>7</xdr:col>
                <xdr:colOff>371475</xdr:colOff>
                <xdr:row>33</xdr:row>
                <xdr:rowOff>95250</xdr:rowOff>
              </to>
            </anchor>
          </controlPr>
        </control>
      </mc:Choice>
      <mc:Fallback>
        <control shapeId="17453" r:id="rId92" name="CheckBox5"/>
      </mc:Fallback>
    </mc:AlternateContent>
    <mc:AlternateContent xmlns:mc="http://schemas.openxmlformats.org/markup-compatibility/2006">
      <mc:Choice Requires="x14">
        <control shapeId="17454" r:id="rId94" name="CheckBox6">
          <controlPr defaultSize="0" autoLine="0" autoPict="0" r:id="rId95">
            <anchor moveWithCells="1">
              <from>
                <xdr:col>4</xdr:col>
                <xdr:colOff>9525</xdr:colOff>
                <xdr:row>33</xdr:row>
                <xdr:rowOff>66675</xdr:rowOff>
              </from>
              <to>
                <xdr:col>7</xdr:col>
                <xdr:colOff>371475</xdr:colOff>
                <xdr:row>34</xdr:row>
                <xdr:rowOff>114300</xdr:rowOff>
              </to>
            </anchor>
          </controlPr>
        </control>
      </mc:Choice>
      <mc:Fallback>
        <control shapeId="17454" r:id="rId94" name="CheckBox6"/>
      </mc:Fallback>
    </mc:AlternateContent>
    <mc:AlternateContent xmlns:mc="http://schemas.openxmlformats.org/markup-compatibility/2006">
      <mc:Choice Requires="x14">
        <control shapeId="17455" r:id="rId96" name="CheckBox7">
          <controlPr defaultSize="0" autoLine="0" r:id="rId97">
            <anchor moveWithCells="1">
              <from>
                <xdr:col>4</xdr:col>
                <xdr:colOff>9525</xdr:colOff>
                <xdr:row>34</xdr:row>
                <xdr:rowOff>85725</xdr:rowOff>
              </from>
              <to>
                <xdr:col>7</xdr:col>
                <xdr:colOff>371475</xdr:colOff>
                <xdr:row>35</xdr:row>
                <xdr:rowOff>133350</xdr:rowOff>
              </to>
            </anchor>
          </controlPr>
        </control>
      </mc:Choice>
      <mc:Fallback>
        <control shapeId="17455" r:id="rId96" name="CheckBox7"/>
      </mc:Fallback>
    </mc:AlternateContent>
    <mc:AlternateContent xmlns:mc="http://schemas.openxmlformats.org/markup-compatibility/2006">
      <mc:Choice Requires="x14">
        <control shapeId="17456" r:id="rId98" name="CheckBox8">
          <controlPr defaultSize="0" autoLine="0" autoPict="0" r:id="rId99">
            <anchor moveWithCells="1">
              <from>
                <xdr:col>13</xdr:col>
                <xdr:colOff>9525</xdr:colOff>
                <xdr:row>28</xdr:row>
                <xdr:rowOff>47625</xdr:rowOff>
              </from>
              <to>
                <xdr:col>15</xdr:col>
                <xdr:colOff>333375</xdr:colOff>
                <xdr:row>29</xdr:row>
                <xdr:rowOff>95250</xdr:rowOff>
              </to>
            </anchor>
          </controlPr>
        </control>
      </mc:Choice>
      <mc:Fallback>
        <control shapeId="17456" r:id="rId98" name="CheckBox8"/>
      </mc:Fallback>
    </mc:AlternateContent>
  </control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FE7AFA-704B-4F1A-B63D-A7FD702D3A74}">
  <sheetPr codeName="Sheet10">
    <pageSetUpPr fitToPage="1"/>
  </sheetPr>
  <dimension ref="A1:Q71"/>
  <sheetViews>
    <sheetView showGridLines="0" zoomScaleNormal="100" workbookViewId="0">
      <selection activeCell="A21" sqref="A21:Q28"/>
    </sheetView>
  </sheetViews>
  <sheetFormatPr defaultColWidth="9.140625" defaultRowHeight="13.5" customHeight="1" x14ac:dyDescent="0.2"/>
  <cols>
    <col min="1" max="16384" width="9.140625" style="1"/>
  </cols>
  <sheetData>
    <row r="1" spans="1:17" ht="10.5" customHeight="1" x14ac:dyDescent="0.2">
      <c r="E1" s="37" t="s">
        <v>31</v>
      </c>
      <c r="F1" s="37"/>
      <c r="G1" s="37"/>
    </row>
    <row r="2" spans="1:17" ht="20.25" x14ac:dyDescent="0.3">
      <c r="E2" s="37"/>
      <c r="F2" s="37"/>
      <c r="G2" s="37"/>
      <c r="H2" s="36" t="s">
        <v>0</v>
      </c>
      <c r="I2" s="36"/>
      <c r="J2" s="36"/>
      <c r="K2" s="36"/>
      <c r="L2" s="36"/>
    </row>
    <row r="3" spans="1:17" ht="10.5" customHeight="1" x14ac:dyDescent="0.2">
      <c r="E3" s="37"/>
      <c r="F3" s="37"/>
      <c r="G3" s="37"/>
    </row>
    <row r="4" spans="1:17" ht="10.5" customHeight="1" x14ac:dyDescent="0.2">
      <c r="E4" s="37"/>
      <c r="F4" s="37"/>
      <c r="G4" s="37"/>
      <c r="H4" s="63" t="s">
        <v>189</v>
      </c>
      <c r="I4" s="63"/>
      <c r="J4" s="63"/>
      <c r="K4" s="63"/>
      <c r="L4" s="63"/>
    </row>
    <row r="5" spans="1:17" ht="10.5" customHeight="1" x14ac:dyDescent="0.2">
      <c r="E5" s="37"/>
      <c r="F5" s="37"/>
      <c r="G5" s="37"/>
      <c r="H5" s="63"/>
      <c r="I5" s="63"/>
      <c r="J5" s="63"/>
      <c r="K5" s="63"/>
      <c r="L5" s="63"/>
    </row>
    <row r="6" spans="1:17" ht="10.5" customHeight="1" x14ac:dyDescent="0.2">
      <c r="E6" s="37"/>
      <c r="F6" s="37"/>
      <c r="G6" s="37"/>
      <c r="H6" s="63"/>
      <c r="I6" s="63"/>
      <c r="J6" s="63"/>
      <c r="K6" s="63"/>
      <c r="L6" s="63"/>
    </row>
    <row r="7" spans="1:17" ht="10.5" customHeight="1" x14ac:dyDescent="0.2">
      <c r="D7" s="8" t="s">
        <v>24</v>
      </c>
      <c r="E7" s="9">
        <f>'RFQ Main - 1'!E7</f>
        <v>2.2000000000000002</v>
      </c>
      <c r="H7" s="63"/>
      <c r="I7" s="63"/>
      <c r="J7" s="63"/>
      <c r="K7" s="63"/>
      <c r="L7" s="63"/>
    </row>
    <row r="8" spans="1:17" ht="10.5" customHeight="1" x14ac:dyDescent="0.2">
      <c r="D8" s="8" t="s">
        <v>25</v>
      </c>
      <c r="E8" s="10">
        <f>'RFQ Main - 1'!E8</f>
        <v>45964</v>
      </c>
    </row>
    <row r="9" spans="1:17" ht="13.5" customHeight="1" x14ac:dyDescent="0.2">
      <c r="A9" s="3" t="s">
        <v>189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6" t="s">
        <v>420</v>
      </c>
    </row>
    <row r="10" spans="1:17" ht="13.5" customHeight="1" x14ac:dyDescent="0.25">
      <c r="A10" s="7" t="s">
        <v>79</v>
      </c>
      <c r="D10" s="7" t="s">
        <v>421</v>
      </c>
      <c r="H10" s="7" t="s">
        <v>67</v>
      </c>
      <c r="L10" s="7" t="s">
        <v>425</v>
      </c>
    </row>
    <row r="16" spans="1:17" ht="13.5" customHeight="1" x14ac:dyDescent="0.2">
      <c r="A16" s="65" t="s">
        <v>422</v>
      </c>
      <c r="B16" s="65"/>
      <c r="C16" s="65"/>
      <c r="D16" s="65"/>
    </row>
    <row r="17" spans="1:17" ht="13.5" customHeight="1" x14ac:dyDescent="0.2">
      <c r="A17" s="65"/>
      <c r="B17" s="65"/>
      <c r="C17" s="65"/>
      <c r="D17" s="65"/>
    </row>
    <row r="19" spans="1:17" ht="13.5" customHeight="1" x14ac:dyDescent="0.2">
      <c r="A19" s="3" t="s">
        <v>168</v>
      </c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6" t="s">
        <v>423</v>
      </c>
    </row>
    <row r="21" spans="1:17" ht="13.5" customHeight="1" x14ac:dyDescent="0.2">
      <c r="A21" s="50"/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2"/>
    </row>
    <row r="22" spans="1:17" ht="13.5" customHeight="1" x14ac:dyDescent="0.2">
      <c r="A22" s="53"/>
      <c r="B22" s="54"/>
      <c r="C22" s="54"/>
      <c r="D22" s="54"/>
      <c r="E22" s="54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5"/>
    </row>
    <row r="23" spans="1:17" ht="13.5" customHeight="1" x14ac:dyDescent="0.2">
      <c r="A23" s="53"/>
      <c r="B23" s="54"/>
      <c r="C23" s="54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5"/>
    </row>
    <row r="24" spans="1:17" ht="13.5" customHeight="1" x14ac:dyDescent="0.2">
      <c r="A24" s="53"/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5"/>
    </row>
    <row r="25" spans="1:17" ht="13.5" customHeight="1" x14ac:dyDescent="0.2">
      <c r="A25" s="53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5"/>
    </row>
    <row r="26" spans="1:17" ht="13.5" customHeight="1" x14ac:dyDescent="0.2">
      <c r="A26" s="53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5"/>
    </row>
    <row r="27" spans="1:17" ht="13.5" customHeight="1" x14ac:dyDescent="0.2">
      <c r="A27" s="53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5"/>
    </row>
    <row r="28" spans="1:17" ht="13.5" customHeight="1" x14ac:dyDescent="0.2">
      <c r="A28" s="56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8"/>
    </row>
    <row r="30" spans="1:17" ht="13.5" customHeight="1" x14ac:dyDescent="0.2">
      <c r="A30" s="3" t="s">
        <v>141</v>
      </c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6" t="s">
        <v>424</v>
      </c>
    </row>
    <row r="31" spans="1:17" ht="27" customHeight="1" thickBot="1" x14ac:dyDescent="0.25"/>
    <row r="32" spans="1:17" ht="30" customHeight="1" thickBot="1" x14ac:dyDescent="0.25">
      <c r="A32" s="13" t="s">
        <v>143</v>
      </c>
      <c r="B32" s="39" t="s">
        <v>144</v>
      </c>
      <c r="C32" s="39"/>
      <c r="D32" s="39" t="s">
        <v>145</v>
      </c>
      <c r="E32" s="39"/>
      <c r="F32" s="39" t="s">
        <v>146</v>
      </c>
      <c r="G32" s="39"/>
      <c r="H32" s="39" t="s">
        <v>147</v>
      </c>
      <c r="I32" s="39"/>
      <c r="J32" s="39"/>
      <c r="K32" s="39"/>
      <c r="L32" s="39"/>
      <c r="M32" s="39"/>
      <c r="N32" s="14" t="s">
        <v>148</v>
      </c>
      <c r="O32" s="22" t="s">
        <v>483</v>
      </c>
      <c r="P32" s="39" t="s">
        <v>134</v>
      </c>
      <c r="Q32" s="40"/>
    </row>
    <row r="33" spans="1:17" ht="27" customHeight="1" x14ac:dyDescent="0.2">
      <c r="A33" s="18"/>
      <c r="B33" s="38"/>
      <c r="C33" s="38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18"/>
      <c r="O33" s="18"/>
      <c r="P33" s="38"/>
      <c r="Q33" s="38"/>
    </row>
    <row r="34" spans="1:17" ht="27" customHeight="1" x14ac:dyDescent="0.2">
      <c r="A34" s="19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19"/>
      <c r="O34" s="19"/>
      <c r="P34" s="34"/>
      <c r="Q34" s="34"/>
    </row>
    <row r="35" spans="1:17" ht="27" customHeight="1" x14ac:dyDescent="0.2">
      <c r="A35" s="19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19"/>
      <c r="O35" s="19"/>
      <c r="P35" s="34"/>
      <c r="Q35" s="34"/>
    </row>
    <row r="36" spans="1:17" ht="27" customHeight="1" x14ac:dyDescent="0.2">
      <c r="A36" s="19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19"/>
      <c r="O36" s="19"/>
      <c r="P36" s="34"/>
      <c r="Q36" s="34"/>
    </row>
    <row r="37" spans="1:17" ht="27" customHeight="1" x14ac:dyDescent="0.2">
      <c r="A37" s="19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19"/>
      <c r="O37" s="19"/>
      <c r="P37" s="34"/>
      <c r="Q37" s="34"/>
    </row>
    <row r="38" spans="1:17" ht="27" customHeight="1" x14ac:dyDescent="0.2">
      <c r="A38" s="19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19"/>
      <c r="O38" s="19"/>
      <c r="P38" s="34"/>
      <c r="Q38" s="34"/>
    </row>
    <row r="39" spans="1:17" ht="27" customHeight="1" x14ac:dyDescent="0.2">
      <c r="A39" s="19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19"/>
      <c r="O39" s="19"/>
      <c r="P39" s="34"/>
      <c r="Q39" s="34"/>
    </row>
    <row r="40" spans="1:17" ht="27" customHeight="1" x14ac:dyDescent="0.2">
      <c r="A40" s="19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19"/>
      <c r="O40" s="19"/>
      <c r="P40" s="34"/>
      <c r="Q40" s="34"/>
    </row>
    <row r="41" spans="1:17" ht="27" customHeight="1" x14ac:dyDescent="0.2">
      <c r="A41" s="19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19"/>
      <c r="O41" s="19"/>
      <c r="P41" s="34"/>
      <c r="Q41" s="34"/>
    </row>
    <row r="42" spans="1:17" ht="27" customHeight="1" x14ac:dyDescent="0.2">
      <c r="A42" s="19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19"/>
      <c r="O42" s="19"/>
      <c r="P42" s="34"/>
      <c r="Q42" s="34"/>
    </row>
    <row r="43" spans="1:17" ht="27" customHeight="1" x14ac:dyDescent="0.2">
      <c r="A43" s="19"/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19"/>
      <c r="O43" s="19"/>
      <c r="P43" s="34"/>
      <c r="Q43" s="34"/>
    </row>
    <row r="44" spans="1:17" ht="27" customHeight="1" x14ac:dyDescent="0.2">
      <c r="A44" s="19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19"/>
      <c r="O44" s="19"/>
      <c r="P44" s="34"/>
      <c r="Q44" s="34"/>
    </row>
    <row r="45" spans="1:17" ht="27" customHeight="1" x14ac:dyDescent="0.2">
      <c r="A45" s="19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19"/>
      <c r="O45" s="19"/>
      <c r="P45" s="34"/>
      <c r="Q45" s="34"/>
    </row>
    <row r="46" spans="1:17" ht="27" customHeight="1" x14ac:dyDescent="0.2">
      <c r="A46" s="19"/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19"/>
      <c r="O46" s="19"/>
      <c r="P46" s="34"/>
      <c r="Q46" s="34"/>
    </row>
    <row r="47" spans="1:17" ht="27" customHeight="1" x14ac:dyDescent="0.2">
      <c r="A47" s="19"/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19"/>
      <c r="O47" s="19"/>
      <c r="P47" s="34"/>
      <c r="Q47" s="34"/>
    </row>
    <row r="48" spans="1:17" ht="27" customHeight="1" x14ac:dyDescent="0.2">
      <c r="A48" s="19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19"/>
      <c r="O48" s="19"/>
      <c r="P48" s="34"/>
      <c r="Q48" s="34"/>
    </row>
    <row r="49" spans="1:17" ht="27" customHeight="1" x14ac:dyDescent="0.2">
      <c r="A49" s="19"/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19"/>
      <c r="O49" s="19"/>
      <c r="P49" s="34"/>
      <c r="Q49" s="34"/>
    </row>
    <row r="50" spans="1:17" ht="27" customHeight="1" x14ac:dyDescent="0.2">
      <c r="A50" s="19"/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19"/>
      <c r="O50" s="19"/>
      <c r="P50" s="34"/>
      <c r="Q50" s="34"/>
    </row>
    <row r="51" spans="1:17" ht="27" customHeight="1" x14ac:dyDescent="0.2">
      <c r="A51" s="19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19"/>
      <c r="O51" s="19"/>
      <c r="P51" s="34"/>
      <c r="Q51" s="34"/>
    </row>
    <row r="52" spans="1:17" ht="27" customHeight="1" x14ac:dyDescent="0.2">
      <c r="A52" s="19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19"/>
      <c r="O52" s="19"/>
      <c r="P52" s="34"/>
      <c r="Q52" s="34"/>
    </row>
    <row r="53" spans="1:17" ht="27" customHeight="1" x14ac:dyDescent="0.2">
      <c r="A53" s="19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19"/>
      <c r="O53" s="19"/>
      <c r="P53" s="34"/>
      <c r="Q53" s="34"/>
    </row>
    <row r="54" spans="1:17" ht="27" customHeight="1" x14ac:dyDescent="0.2">
      <c r="A54" s="19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19"/>
      <c r="O54" s="19"/>
      <c r="P54" s="34"/>
      <c r="Q54" s="34"/>
    </row>
    <row r="55" spans="1:17" ht="27" customHeight="1" x14ac:dyDescent="0.2">
      <c r="A55" s="19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19"/>
      <c r="O55" s="19"/>
      <c r="P55" s="34"/>
      <c r="Q55" s="34"/>
    </row>
    <row r="56" spans="1:17" ht="27" customHeight="1" x14ac:dyDescent="0.2">
      <c r="A56" s="19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19"/>
      <c r="O56" s="19"/>
      <c r="P56" s="34"/>
      <c r="Q56" s="34"/>
    </row>
    <row r="57" spans="1:17" ht="27" customHeight="1" x14ac:dyDescent="0.2">
      <c r="A57" s="19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19"/>
      <c r="O57" s="19"/>
      <c r="P57" s="34"/>
      <c r="Q57" s="34"/>
    </row>
    <row r="58" spans="1:17" ht="27" customHeight="1" x14ac:dyDescent="0.2">
      <c r="A58" s="19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19"/>
      <c r="O58" s="19"/>
      <c r="P58" s="34"/>
      <c r="Q58" s="34"/>
    </row>
    <row r="59" spans="1:17" ht="27" customHeight="1" x14ac:dyDescent="0.2">
      <c r="A59" s="19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19"/>
      <c r="O59" s="19"/>
      <c r="P59" s="34"/>
      <c r="Q59" s="34"/>
    </row>
    <row r="60" spans="1:17" ht="27" customHeight="1" x14ac:dyDescent="0.2">
      <c r="A60" s="19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19"/>
      <c r="O60" s="19"/>
      <c r="P60" s="34"/>
      <c r="Q60" s="34"/>
    </row>
    <row r="61" spans="1:17" ht="27" customHeight="1" x14ac:dyDescent="0.2">
      <c r="A61" s="19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19"/>
      <c r="O61" s="19"/>
      <c r="P61" s="34"/>
      <c r="Q61" s="34"/>
    </row>
    <row r="62" spans="1:17" ht="27" customHeight="1" x14ac:dyDescent="0.2">
      <c r="A62" s="19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19"/>
      <c r="O62" s="19"/>
      <c r="P62" s="34"/>
      <c r="Q62" s="34"/>
    </row>
    <row r="63" spans="1:17" ht="27" customHeight="1" x14ac:dyDescent="0.2">
      <c r="A63" s="19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19"/>
      <c r="O63" s="19"/>
      <c r="P63" s="34"/>
      <c r="Q63" s="34"/>
    </row>
    <row r="64" spans="1:17" ht="27" customHeight="1" x14ac:dyDescent="0.2">
      <c r="A64" s="19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19"/>
      <c r="O64" s="19"/>
      <c r="P64" s="34"/>
      <c r="Q64" s="34"/>
    </row>
    <row r="65" spans="1:17" ht="27" customHeight="1" x14ac:dyDescent="0.2">
      <c r="A65" s="19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19"/>
      <c r="O65" s="19"/>
      <c r="P65" s="34"/>
      <c r="Q65" s="34"/>
    </row>
    <row r="66" spans="1:17" ht="27" customHeight="1" x14ac:dyDescent="0.2">
      <c r="A66" s="19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19"/>
      <c r="O66" s="19"/>
      <c r="P66" s="34"/>
      <c r="Q66" s="34"/>
    </row>
    <row r="67" spans="1:17" ht="27" customHeight="1" x14ac:dyDescent="0.2">
      <c r="A67" s="19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19"/>
      <c r="O67" s="19"/>
      <c r="P67" s="34"/>
      <c r="Q67" s="34"/>
    </row>
    <row r="68" spans="1:17" ht="27" customHeight="1" x14ac:dyDescent="0.2">
      <c r="A68" s="19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19"/>
      <c r="O68" s="19"/>
      <c r="P68" s="34"/>
      <c r="Q68" s="34"/>
    </row>
    <row r="69" spans="1:17" ht="27" customHeight="1" x14ac:dyDescent="0.2">
      <c r="A69" s="19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19"/>
      <c r="O69" s="19"/>
      <c r="P69" s="34"/>
      <c r="Q69" s="34"/>
    </row>
    <row r="70" spans="1:17" ht="27" customHeight="1" x14ac:dyDescent="0.2">
      <c r="A70" s="19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19"/>
      <c r="O70" s="19"/>
      <c r="P70" s="34"/>
      <c r="Q70" s="34"/>
    </row>
    <row r="71" spans="1:17" ht="27" customHeight="1" x14ac:dyDescent="0.2">
      <c r="A71" s="19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19"/>
      <c r="O71" s="19"/>
      <c r="P71" s="34"/>
      <c r="Q71" s="34"/>
    </row>
  </sheetData>
  <sheetProtection sheet="1" objects="1" scenarios="1" selectLockedCells="1"/>
  <mergeCells count="205">
    <mergeCell ref="P32:Q32"/>
    <mergeCell ref="B33:C33"/>
    <mergeCell ref="D33:E33"/>
    <mergeCell ref="F33:G33"/>
    <mergeCell ref="H33:M33"/>
    <mergeCell ref="P33:Q33"/>
    <mergeCell ref="E1:G6"/>
    <mergeCell ref="H2:L2"/>
    <mergeCell ref="B32:C32"/>
    <mergeCell ref="D32:E32"/>
    <mergeCell ref="F32:G32"/>
    <mergeCell ref="H32:M32"/>
    <mergeCell ref="A21:Q28"/>
    <mergeCell ref="A16:D17"/>
    <mergeCell ref="H4:L7"/>
    <mergeCell ref="B34:C34"/>
    <mergeCell ref="D34:E34"/>
    <mergeCell ref="F34:G34"/>
    <mergeCell ref="H34:M34"/>
    <mergeCell ref="P34:Q34"/>
    <mergeCell ref="B35:C35"/>
    <mergeCell ref="D35:E35"/>
    <mergeCell ref="F35:G35"/>
    <mergeCell ref="H35:M35"/>
    <mergeCell ref="P35:Q35"/>
    <mergeCell ref="B36:C36"/>
    <mergeCell ref="D36:E36"/>
    <mergeCell ref="F36:G36"/>
    <mergeCell ref="H36:M36"/>
    <mergeCell ref="P36:Q36"/>
    <mergeCell ref="B37:C37"/>
    <mergeCell ref="D37:E37"/>
    <mergeCell ref="F37:G37"/>
    <mergeCell ref="H37:M37"/>
    <mergeCell ref="P37:Q37"/>
    <mergeCell ref="B38:C38"/>
    <mergeCell ref="D38:E38"/>
    <mergeCell ref="F38:G38"/>
    <mergeCell ref="H38:M38"/>
    <mergeCell ref="P38:Q38"/>
    <mergeCell ref="B39:C39"/>
    <mergeCell ref="D39:E39"/>
    <mergeCell ref="F39:G39"/>
    <mergeCell ref="H39:M39"/>
    <mergeCell ref="P39:Q39"/>
    <mergeCell ref="B40:C40"/>
    <mergeCell ref="D40:E40"/>
    <mergeCell ref="F40:G40"/>
    <mergeCell ref="H40:M40"/>
    <mergeCell ref="P40:Q40"/>
    <mergeCell ref="B41:C41"/>
    <mergeCell ref="D41:E41"/>
    <mergeCell ref="F41:G41"/>
    <mergeCell ref="H41:M41"/>
    <mergeCell ref="P41:Q41"/>
    <mergeCell ref="B42:C42"/>
    <mergeCell ref="D42:E42"/>
    <mergeCell ref="F42:G42"/>
    <mergeCell ref="H42:M42"/>
    <mergeCell ref="P42:Q42"/>
    <mergeCell ref="B43:C43"/>
    <mergeCell ref="D43:E43"/>
    <mergeCell ref="F43:G43"/>
    <mergeCell ref="H43:M43"/>
    <mergeCell ref="P43:Q43"/>
    <mergeCell ref="B44:C44"/>
    <mergeCell ref="D44:E44"/>
    <mergeCell ref="F44:G44"/>
    <mergeCell ref="H44:M44"/>
    <mergeCell ref="P44:Q44"/>
    <mergeCell ref="B45:C45"/>
    <mergeCell ref="D45:E45"/>
    <mergeCell ref="F45:G45"/>
    <mergeCell ref="H45:M45"/>
    <mergeCell ref="P45:Q45"/>
    <mergeCell ref="B46:C46"/>
    <mergeCell ref="D46:E46"/>
    <mergeCell ref="F46:G46"/>
    <mergeCell ref="H46:M46"/>
    <mergeCell ref="P46:Q46"/>
    <mergeCell ref="B47:C47"/>
    <mergeCell ref="D47:E47"/>
    <mergeCell ref="F47:G47"/>
    <mergeCell ref="H47:M47"/>
    <mergeCell ref="P47:Q47"/>
    <mergeCell ref="B48:C48"/>
    <mergeCell ref="D48:E48"/>
    <mergeCell ref="F48:G48"/>
    <mergeCell ref="H48:M48"/>
    <mergeCell ref="P48:Q48"/>
    <mergeCell ref="B49:C49"/>
    <mergeCell ref="D49:E49"/>
    <mergeCell ref="F49:G49"/>
    <mergeCell ref="H49:M49"/>
    <mergeCell ref="P49:Q49"/>
    <mergeCell ref="B50:C50"/>
    <mergeCell ref="D50:E50"/>
    <mergeCell ref="F50:G50"/>
    <mergeCell ref="H50:M50"/>
    <mergeCell ref="P50:Q50"/>
    <mergeCell ref="B51:C51"/>
    <mergeCell ref="D51:E51"/>
    <mergeCell ref="F51:G51"/>
    <mergeCell ref="H51:M51"/>
    <mergeCell ref="P51:Q51"/>
    <mergeCell ref="B52:C52"/>
    <mergeCell ref="D52:E52"/>
    <mergeCell ref="F52:G52"/>
    <mergeCell ref="H52:M52"/>
    <mergeCell ref="P52:Q52"/>
    <mergeCell ref="B53:C53"/>
    <mergeCell ref="D53:E53"/>
    <mergeCell ref="F53:G53"/>
    <mergeCell ref="H53:M53"/>
    <mergeCell ref="P53:Q53"/>
    <mergeCell ref="B54:C54"/>
    <mergeCell ref="D54:E54"/>
    <mergeCell ref="F54:G54"/>
    <mergeCell ref="H54:M54"/>
    <mergeCell ref="P54:Q54"/>
    <mergeCell ref="B55:C55"/>
    <mergeCell ref="D55:E55"/>
    <mergeCell ref="F55:G55"/>
    <mergeCell ref="H55:M55"/>
    <mergeCell ref="P55:Q55"/>
    <mergeCell ref="B56:C56"/>
    <mergeCell ref="D56:E56"/>
    <mergeCell ref="F56:G56"/>
    <mergeCell ref="H56:M56"/>
    <mergeCell ref="P56:Q56"/>
    <mergeCell ref="B57:C57"/>
    <mergeCell ref="D57:E57"/>
    <mergeCell ref="F57:G57"/>
    <mergeCell ref="H57:M57"/>
    <mergeCell ref="P57:Q57"/>
    <mergeCell ref="B58:C58"/>
    <mergeCell ref="D58:E58"/>
    <mergeCell ref="F58:G58"/>
    <mergeCell ref="H58:M58"/>
    <mergeCell ref="P58:Q58"/>
    <mergeCell ref="B59:C59"/>
    <mergeCell ref="D59:E59"/>
    <mergeCell ref="F59:G59"/>
    <mergeCell ref="H59:M59"/>
    <mergeCell ref="P59:Q59"/>
    <mergeCell ref="B60:C60"/>
    <mergeCell ref="D60:E60"/>
    <mergeCell ref="F60:G60"/>
    <mergeCell ref="H60:M60"/>
    <mergeCell ref="P60:Q60"/>
    <mergeCell ref="B61:C61"/>
    <mergeCell ref="D61:E61"/>
    <mergeCell ref="F61:G61"/>
    <mergeCell ref="H61:M61"/>
    <mergeCell ref="P61:Q61"/>
    <mergeCell ref="B62:C62"/>
    <mergeCell ref="D62:E62"/>
    <mergeCell ref="F62:G62"/>
    <mergeCell ref="H62:M62"/>
    <mergeCell ref="P62:Q62"/>
    <mergeCell ref="B63:C63"/>
    <mergeCell ref="D63:E63"/>
    <mergeCell ref="F63:G63"/>
    <mergeCell ref="H63:M63"/>
    <mergeCell ref="P63:Q63"/>
    <mergeCell ref="B64:C64"/>
    <mergeCell ref="D64:E64"/>
    <mergeCell ref="F64:G64"/>
    <mergeCell ref="H64:M64"/>
    <mergeCell ref="P64:Q64"/>
    <mergeCell ref="B65:C65"/>
    <mergeCell ref="D65:E65"/>
    <mergeCell ref="F65:G65"/>
    <mergeCell ref="H65:M65"/>
    <mergeCell ref="P65:Q65"/>
    <mergeCell ref="B66:C66"/>
    <mergeCell ref="D66:E66"/>
    <mergeCell ref="F66:G66"/>
    <mergeCell ref="H66:M66"/>
    <mergeCell ref="P66:Q66"/>
    <mergeCell ref="B67:C67"/>
    <mergeCell ref="D67:E67"/>
    <mergeCell ref="F67:G67"/>
    <mergeCell ref="H67:M67"/>
    <mergeCell ref="P67:Q67"/>
    <mergeCell ref="B68:C68"/>
    <mergeCell ref="D68:E68"/>
    <mergeCell ref="F68:G68"/>
    <mergeCell ref="H68:M68"/>
    <mergeCell ref="P68:Q68"/>
    <mergeCell ref="B69:C69"/>
    <mergeCell ref="D69:E69"/>
    <mergeCell ref="F69:G69"/>
    <mergeCell ref="H69:M69"/>
    <mergeCell ref="P69:Q69"/>
    <mergeCell ref="B70:C70"/>
    <mergeCell ref="D70:E70"/>
    <mergeCell ref="F70:G70"/>
    <mergeCell ref="H70:M70"/>
    <mergeCell ref="P70:Q70"/>
    <mergeCell ref="B71:C71"/>
    <mergeCell ref="D71:E71"/>
    <mergeCell ref="F71:G71"/>
    <mergeCell ref="H71:M71"/>
    <mergeCell ref="P71:Q71"/>
  </mergeCells>
  <printOptions horizontalCentered="1"/>
  <pageMargins left="0.25" right="0.25" top="0.25" bottom="0.25" header="0.3" footer="0.3"/>
  <pageSetup scale="65" fitToHeight="0" orientation="portrait" verticalDpi="0" r:id="rId1"/>
  <rowBreaks count="1" manualBreakCount="1">
    <brk id="29" max="16" man="1"/>
  </rowBreaks>
  <drawing r:id="rId2"/>
  <legacyDrawing r:id="rId3"/>
  <controls>
    <mc:AlternateContent xmlns:mc="http://schemas.openxmlformats.org/markup-compatibility/2006">
      <mc:Choice Requires="x14">
        <control shapeId="18433" r:id="rId4" name="OptionButton1">
          <controlPr defaultSize="0" autoLine="0" autoPict="0" r:id="rId5">
            <anchor moveWithCells="1">
              <from>
                <xdr:col>0</xdr:col>
                <xdr:colOff>9525</xdr:colOff>
                <xdr:row>10</xdr:row>
                <xdr:rowOff>9525</xdr:rowOff>
              </from>
              <to>
                <xdr:col>1</xdr:col>
                <xdr:colOff>609600</xdr:colOff>
                <xdr:row>11</xdr:row>
                <xdr:rowOff>57150</xdr:rowOff>
              </to>
            </anchor>
          </controlPr>
        </control>
      </mc:Choice>
      <mc:Fallback>
        <control shapeId="18433" r:id="rId4" name="OptionButton1"/>
      </mc:Fallback>
    </mc:AlternateContent>
    <mc:AlternateContent xmlns:mc="http://schemas.openxmlformats.org/markup-compatibility/2006">
      <mc:Choice Requires="x14">
        <control shapeId="18434" r:id="rId6" name="OptionButton2">
          <controlPr defaultSize="0" autoLine="0" autoPict="0" r:id="rId7">
            <anchor moveWithCells="1">
              <from>
                <xdr:col>0</xdr:col>
                <xdr:colOff>9525</xdr:colOff>
                <xdr:row>11</xdr:row>
                <xdr:rowOff>28575</xdr:rowOff>
              </from>
              <to>
                <xdr:col>1</xdr:col>
                <xdr:colOff>609600</xdr:colOff>
                <xdr:row>12</xdr:row>
                <xdr:rowOff>76200</xdr:rowOff>
              </to>
            </anchor>
          </controlPr>
        </control>
      </mc:Choice>
      <mc:Fallback>
        <control shapeId="18434" r:id="rId6" name="OptionButton2"/>
      </mc:Fallback>
    </mc:AlternateContent>
    <mc:AlternateContent xmlns:mc="http://schemas.openxmlformats.org/markup-compatibility/2006">
      <mc:Choice Requires="x14">
        <control shapeId="18435" r:id="rId8" name="OptionButton3">
          <controlPr defaultSize="0" autoLine="0" autoPict="0" r:id="rId9">
            <anchor moveWithCells="1">
              <from>
                <xdr:col>0</xdr:col>
                <xdr:colOff>9525</xdr:colOff>
                <xdr:row>12</xdr:row>
                <xdr:rowOff>47625</xdr:rowOff>
              </from>
              <to>
                <xdr:col>1</xdr:col>
                <xdr:colOff>609600</xdr:colOff>
                <xdr:row>13</xdr:row>
                <xdr:rowOff>95250</xdr:rowOff>
              </to>
            </anchor>
          </controlPr>
        </control>
      </mc:Choice>
      <mc:Fallback>
        <control shapeId="18435" r:id="rId8" name="OptionButton3"/>
      </mc:Fallback>
    </mc:AlternateContent>
    <mc:AlternateContent xmlns:mc="http://schemas.openxmlformats.org/markup-compatibility/2006">
      <mc:Choice Requires="x14">
        <control shapeId="18436" r:id="rId10" name="OptionButton4">
          <controlPr defaultSize="0" autoLine="0" autoPict="0" r:id="rId11">
            <anchor moveWithCells="1">
              <from>
                <xdr:col>0</xdr:col>
                <xdr:colOff>9525</xdr:colOff>
                <xdr:row>13</xdr:row>
                <xdr:rowOff>66675</xdr:rowOff>
              </from>
              <to>
                <xdr:col>1</xdr:col>
                <xdr:colOff>609600</xdr:colOff>
                <xdr:row>14</xdr:row>
                <xdr:rowOff>114300</xdr:rowOff>
              </to>
            </anchor>
          </controlPr>
        </control>
      </mc:Choice>
      <mc:Fallback>
        <control shapeId="18436" r:id="rId10" name="OptionButton4"/>
      </mc:Fallback>
    </mc:AlternateContent>
    <mc:AlternateContent xmlns:mc="http://schemas.openxmlformats.org/markup-compatibility/2006">
      <mc:Choice Requires="x14">
        <control shapeId="18437" r:id="rId12" name="CheckBox1">
          <controlPr defaultSize="0" autoLine="0" autoPict="0" r:id="rId13">
            <anchor moveWithCells="1">
              <from>
                <xdr:col>7</xdr:col>
                <xdr:colOff>9525</xdr:colOff>
                <xdr:row>10</xdr:row>
                <xdr:rowOff>9525</xdr:rowOff>
              </from>
              <to>
                <xdr:col>9</xdr:col>
                <xdr:colOff>523875</xdr:colOff>
                <xdr:row>11</xdr:row>
                <xdr:rowOff>57150</xdr:rowOff>
              </to>
            </anchor>
          </controlPr>
        </control>
      </mc:Choice>
      <mc:Fallback>
        <control shapeId="18437" r:id="rId12" name="CheckBox1"/>
      </mc:Fallback>
    </mc:AlternateContent>
    <mc:AlternateContent xmlns:mc="http://schemas.openxmlformats.org/markup-compatibility/2006">
      <mc:Choice Requires="x14">
        <control shapeId="18438" r:id="rId14" name="CheckBox2">
          <controlPr defaultSize="0" autoLine="0" autoPict="0" r:id="rId15">
            <anchor moveWithCells="1">
              <from>
                <xdr:col>7</xdr:col>
                <xdr:colOff>9525</xdr:colOff>
                <xdr:row>11</xdr:row>
                <xdr:rowOff>28575</xdr:rowOff>
              </from>
              <to>
                <xdr:col>9</xdr:col>
                <xdr:colOff>523875</xdr:colOff>
                <xdr:row>12</xdr:row>
                <xdr:rowOff>76200</xdr:rowOff>
              </to>
            </anchor>
          </controlPr>
        </control>
      </mc:Choice>
      <mc:Fallback>
        <control shapeId="18438" r:id="rId14" name="CheckBox2"/>
      </mc:Fallback>
    </mc:AlternateContent>
    <mc:AlternateContent xmlns:mc="http://schemas.openxmlformats.org/markup-compatibility/2006">
      <mc:Choice Requires="x14">
        <control shapeId="18441" r:id="rId16" name="OptionButton7">
          <controlPr defaultSize="0" autoLine="0" autoPict="0" r:id="rId17">
            <anchor moveWithCells="1">
              <from>
                <xdr:col>3</xdr:col>
                <xdr:colOff>9525</xdr:colOff>
                <xdr:row>10</xdr:row>
                <xdr:rowOff>9525</xdr:rowOff>
              </from>
              <to>
                <xdr:col>4</xdr:col>
                <xdr:colOff>609600</xdr:colOff>
                <xdr:row>11</xdr:row>
                <xdr:rowOff>57150</xdr:rowOff>
              </to>
            </anchor>
          </controlPr>
        </control>
      </mc:Choice>
      <mc:Fallback>
        <control shapeId="18441" r:id="rId16" name="OptionButton7"/>
      </mc:Fallback>
    </mc:AlternateContent>
    <mc:AlternateContent xmlns:mc="http://schemas.openxmlformats.org/markup-compatibility/2006">
      <mc:Choice Requires="x14">
        <control shapeId="18442" r:id="rId18" name="OptionButton8">
          <controlPr defaultSize="0" autoLine="0" autoPict="0" r:id="rId19">
            <anchor moveWithCells="1">
              <from>
                <xdr:col>3</xdr:col>
                <xdr:colOff>9525</xdr:colOff>
                <xdr:row>11</xdr:row>
                <xdr:rowOff>28575</xdr:rowOff>
              </from>
              <to>
                <xdr:col>4</xdr:col>
                <xdr:colOff>609600</xdr:colOff>
                <xdr:row>12</xdr:row>
                <xdr:rowOff>76200</xdr:rowOff>
              </to>
            </anchor>
          </controlPr>
        </control>
      </mc:Choice>
      <mc:Fallback>
        <control shapeId="18442" r:id="rId18" name="OptionButton8"/>
      </mc:Fallback>
    </mc:AlternateContent>
    <mc:AlternateContent xmlns:mc="http://schemas.openxmlformats.org/markup-compatibility/2006">
      <mc:Choice Requires="x14">
        <control shapeId="18443" r:id="rId20" name="CheckBox3">
          <controlPr defaultSize="0" autoLine="0" autoPict="0" r:id="rId21">
            <anchor moveWithCells="1">
              <from>
                <xdr:col>7</xdr:col>
                <xdr:colOff>9525</xdr:colOff>
                <xdr:row>12</xdr:row>
                <xdr:rowOff>47625</xdr:rowOff>
              </from>
              <to>
                <xdr:col>9</xdr:col>
                <xdr:colOff>523875</xdr:colOff>
                <xdr:row>13</xdr:row>
                <xdr:rowOff>95250</xdr:rowOff>
              </to>
            </anchor>
          </controlPr>
        </control>
      </mc:Choice>
      <mc:Fallback>
        <control shapeId="18443" r:id="rId20" name="CheckBox3"/>
      </mc:Fallback>
    </mc:AlternateContent>
    <mc:AlternateContent xmlns:mc="http://schemas.openxmlformats.org/markup-compatibility/2006">
      <mc:Choice Requires="x14">
        <control shapeId="18444" r:id="rId22" name="CheckBox4">
          <controlPr defaultSize="0" autoLine="0" autoPict="0" r:id="rId23">
            <anchor moveWithCells="1">
              <from>
                <xdr:col>7</xdr:col>
                <xdr:colOff>9525</xdr:colOff>
                <xdr:row>13</xdr:row>
                <xdr:rowOff>66675</xdr:rowOff>
              </from>
              <to>
                <xdr:col>9</xdr:col>
                <xdr:colOff>523875</xdr:colOff>
                <xdr:row>14</xdr:row>
                <xdr:rowOff>114300</xdr:rowOff>
              </to>
            </anchor>
          </controlPr>
        </control>
      </mc:Choice>
      <mc:Fallback>
        <control shapeId="18444" r:id="rId22" name="CheckBox4"/>
      </mc:Fallback>
    </mc:AlternateContent>
    <mc:AlternateContent xmlns:mc="http://schemas.openxmlformats.org/markup-compatibility/2006">
      <mc:Choice Requires="x14">
        <control shapeId="18445" r:id="rId24" name="CheckBox5">
          <controlPr defaultSize="0" autoLine="0" autoPict="0" r:id="rId25">
            <anchor moveWithCells="1">
              <from>
                <xdr:col>7</xdr:col>
                <xdr:colOff>9525</xdr:colOff>
                <xdr:row>14</xdr:row>
                <xdr:rowOff>85725</xdr:rowOff>
              </from>
              <to>
                <xdr:col>9</xdr:col>
                <xdr:colOff>523875</xdr:colOff>
                <xdr:row>15</xdr:row>
                <xdr:rowOff>133350</xdr:rowOff>
              </to>
            </anchor>
          </controlPr>
        </control>
      </mc:Choice>
      <mc:Fallback>
        <control shapeId="18445" r:id="rId24" name="CheckBox5"/>
      </mc:Fallback>
    </mc:AlternateContent>
    <mc:AlternateContent xmlns:mc="http://schemas.openxmlformats.org/markup-compatibility/2006">
      <mc:Choice Requires="x14">
        <control shapeId="18446" r:id="rId26" name="OptionButton5">
          <controlPr defaultSize="0" autoLine="0" autoPict="0" r:id="rId27">
            <anchor moveWithCells="1">
              <from>
                <xdr:col>11</xdr:col>
                <xdr:colOff>9525</xdr:colOff>
                <xdr:row>10</xdr:row>
                <xdr:rowOff>9525</xdr:rowOff>
              </from>
              <to>
                <xdr:col>12</xdr:col>
                <xdr:colOff>609600</xdr:colOff>
                <xdr:row>11</xdr:row>
                <xdr:rowOff>57150</xdr:rowOff>
              </to>
            </anchor>
          </controlPr>
        </control>
      </mc:Choice>
      <mc:Fallback>
        <control shapeId="18446" r:id="rId26" name="OptionButton5"/>
      </mc:Fallback>
    </mc:AlternateContent>
    <mc:AlternateContent xmlns:mc="http://schemas.openxmlformats.org/markup-compatibility/2006">
      <mc:Choice Requires="x14">
        <control shapeId="18447" r:id="rId28" name="OptionButton6">
          <controlPr defaultSize="0" autoLine="0" autoPict="0" r:id="rId29">
            <anchor moveWithCells="1">
              <from>
                <xdr:col>11</xdr:col>
                <xdr:colOff>9525</xdr:colOff>
                <xdr:row>11</xdr:row>
                <xdr:rowOff>28575</xdr:rowOff>
              </from>
              <to>
                <xdr:col>12</xdr:col>
                <xdr:colOff>609600</xdr:colOff>
                <xdr:row>12</xdr:row>
                <xdr:rowOff>76200</xdr:rowOff>
              </to>
            </anchor>
          </controlPr>
        </control>
      </mc:Choice>
      <mc:Fallback>
        <control shapeId="18447" r:id="rId28" name="OptionButton6"/>
      </mc:Fallback>
    </mc:AlternateContent>
    <mc:AlternateContent xmlns:mc="http://schemas.openxmlformats.org/markup-compatibility/2006">
      <mc:Choice Requires="x14">
        <control shapeId="18448" r:id="rId30" name="CheckBox6">
          <controlPr defaultSize="0" autoLine="0" autoPict="0" r:id="rId31">
            <anchor moveWithCells="1">
              <from>
                <xdr:col>11</xdr:col>
                <xdr:colOff>9525</xdr:colOff>
                <xdr:row>12</xdr:row>
                <xdr:rowOff>47625</xdr:rowOff>
              </from>
              <to>
                <xdr:col>12</xdr:col>
                <xdr:colOff>609600</xdr:colOff>
                <xdr:row>13</xdr:row>
                <xdr:rowOff>95250</xdr:rowOff>
              </to>
            </anchor>
          </controlPr>
        </control>
      </mc:Choice>
      <mc:Fallback>
        <control shapeId="18448" r:id="rId30" name="CheckBox6"/>
      </mc:Fallback>
    </mc:AlternateContent>
  </control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0005C4-4ED8-4031-A0FC-F4BFCAF2F5C6}">
  <sheetPr codeName="Sheet11">
    <pageSetUpPr fitToPage="1"/>
  </sheetPr>
  <dimension ref="A1:Q97"/>
  <sheetViews>
    <sheetView showGridLines="0" zoomScaleNormal="100" workbookViewId="0">
      <selection activeCell="A14" sqref="A14"/>
    </sheetView>
  </sheetViews>
  <sheetFormatPr defaultColWidth="9.140625" defaultRowHeight="13.5" customHeight="1" x14ac:dyDescent="0.2"/>
  <cols>
    <col min="1" max="16384" width="9.140625" style="1"/>
  </cols>
  <sheetData>
    <row r="1" spans="1:17" ht="10.5" customHeight="1" x14ac:dyDescent="0.2">
      <c r="E1" s="37" t="s">
        <v>31</v>
      </c>
      <c r="F1" s="37"/>
      <c r="G1" s="37"/>
    </row>
    <row r="2" spans="1:17" ht="20.25" x14ac:dyDescent="0.3">
      <c r="E2" s="37"/>
      <c r="F2" s="37"/>
      <c r="G2" s="37"/>
      <c r="H2" s="36" t="s">
        <v>0</v>
      </c>
      <c r="I2" s="36"/>
      <c r="J2" s="36"/>
      <c r="K2" s="36"/>
      <c r="L2" s="36"/>
    </row>
    <row r="3" spans="1:17" ht="10.5" customHeight="1" x14ac:dyDescent="0.2">
      <c r="E3" s="37"/>
      <c r="F3" s="37"/>
      <c r="G3" s="37"/>
    </row>
    <row r="4" spans="1:17" ht="10.5" customHeight="1" x14ac:dyDescent="0.2">
      <c r="E4" s="37"/>
      <c r="F4" s="37"/>
      <c r="G4" s="37"/>
      <c r="H4" s="63" t="s">
        <v>185</v>
      </c>
      <c r="I4" s="63"/>
      <c r="J4" s="63"/>
      <c r="K4" s="63"/>
      <c r="L4" s="63"/>
    </row>
    <row r="5" spans="1:17" ht="10.5" customHeight="1" x14ac:dyDescent="0.2">
      <c r="E5" s="37"/>
      <c r="F5" s="37"/>
      <c r="G5" s="37"/>
      <c r="H5" s="63"/>
      <c r="I5" s="63"/>
      <c r="J5" s="63"/>
      <c r="K5" s="63"/>
      <c r="L5" s="63"/>
    </row>
    <row r="6" spans="1:17" ht="10.5" customHeight="1" x14ac:dyDescent="0.2">
      <c r="E6" s="37"/>
      <c r="F6" s="37"/>
      <c r="G6" s="37"/>
      <c r="H6" s="63"/>
      <c r="I6" s="63"/>
      <c r="J6" s="63"/>
      <c r="K6" s="63"/>
      <c r="L6" s="63"/>
    </row>
    <row r="7" spans="1:17" ht="10.5" customHeight="1" x14ac:dyDescent="0.2">
      <c r="D7" s="8" t="s">
        <v>24</v>
      </c>
      <c r="E7" s="9">
        <f>'RFQ Main - 1'!E7</f>
        <v>2.2000000000000002</v>
      </c>
      <c r="H7" s="63"/>
      <c r="I7" s="63"/>
      <c r="J7" s="63"/>
      <c r="K7" s="63"/>
      <c r="L7" s="63"/>
    </row>
    <row r="8" spans="1:17" ht="10.5" customHeight="1" x14ac:dyDescent="0.2">
      <c r="D8" s="8" t="s">
        <v>25</v>
      </c>
      <c r="E8" s="10">
        <f>'RFQ Main - 1'!E8</f>
        <v>45964</v>
      </c>
    </row>
    <row r="9" spans="1:17" ht="13.5" customHeight="1" x14ac:dyDescent="0.2">
      <c r="A9" s="3" t="s">
        <v>62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6" t="s">
        <v>426</v>
      </c>
    </row>
    <row r="10" spans="1:17" ht="13.5" customHeight="1" x14ac:dyDescent="0.25">
      <c r="A10" s="7" t="s">
        <v>64</v>
      </c>
      <c r="H10" s="7" t="s">
        <v>65</v>
      </c>
      <c r="K10" s="7" t="s">
        <v>66</v>
      </c>
      <c r="N10" s="7" t="s">
        <v>74</v>
      </c>
    </row>
    <row r="14" spans="1:17" ht="13.5" customHeight="1" x14ac:dyDescent="0.2">
      <c r="A14" s="11"/>
      <c r="B14" s="1" t="s">
        <v>68</v>
      </c>
    </row>
    <row r="16" spans="1:17" ht="13.5" customHeight="1" x14ac:dyDescent="0.2">
      <c r="A16" s="1" t="s">
        <v>73</v>
      </c>
      <c r="H16" s="1" t="s">
        <v>69</v>
      </c>
    </row>
    <row r="17" spans="1:17" ht="13.5" customHeight="1" x14ac:dyDescent="0.2">
      <c r="H17" s="1" t="s">
        <v>70</v>
      </c>
    </row>
    <row r="19" spans="1:17" ht="13.5" customHeight="1" x14ac:dyDescent="0.2">
      <c r="A19" s="3" t="s">
        <v>134</v>
      </c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6" t="s">
        <v>427</v>
      </c>
    </row>
    <row r="20" spans="1:17" ht="13.5" customHeight="1" x14ac:dyDescent="0.25">
      <c r="A20" s="7" t="s">
        <v>440</v>
      </c>
    </row>
    <row r="25" spans="1:17" ht="13.5" customHeight="1" x14ac:dyDescent="0.25">
      <c r="A25" s="7" t="s">
        <v>139</v>
      </c>
      <c r="G25" s="7" t="s">
        <v>137</v>
      </c>
    </row>
    <row r="31" spans="1:17" ht="13.5" customHeight="1" x14ac:dyDescent="0.2">
      <c r="A31" s="3" t="s">
        <v>85</v>
      </c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6" t="s">
        <v>428</v>
      </c>
    </row>
    <row r="32" spans="1:17" ht="13.5" customHeight="1" x14ac:dyDescent="0.25">
      <c r="A32" s="7" t="s">
        <v>87</v>
      </c>
      <c r="F32" s="7" t="s">
        <v>89</v>
      </c>
      <c r="J32" s="7" t="s">
        <v>90</v>
      </c>
    </row>
    <row r="36" spans="1:17" ht="13.5" customHeight="1" x14ac:dyDescent="0.25">
      <c r="F36" s="7" t="s">
        <v>164</v>
      </c>
      <c r="J36" s="7" t="s">
        <v>165</v>
      </c>
    </row>
    <row r="39" spans="1:17" ht="13.5" customHeight="1" x14ac:dyDescent="0.2">
      <c r="A39" s="32"/>
      <c r="B39" s="32"/>
      <c r="C39" s="1" t="s">
        <v>78</v>
      </c>
    </row>
    <row r="40" spans="1:17" ht="13.5" customHeight="1" x14ac:dyDescent="0.2">
      <c r="A40" s="59"/>
      <c r="B40" s="59"/>
      <c r="C40" s="1" t="s">
        <v>88</v>
      </c>
    </row>
    <row r="41" spans="1:17" ht="13.5" customHeight="1" x14ac:dyDescent="0.25">
      <c r="J41" s="7" t="s">
        <v>75</v>
      </c>
    </row>
    <row r="45" spans="1:17" ht="13.5" customHeight="1" x14ac:dyDescent="0.2">
      <c r="A45" s="3" t="s">
        <v>168</v>
      </c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6" t="s">
        <v>429</v>
      </c>
    </row>
    <row r="47" spans="1:17" ht="13.5" customHeight="1" x14ac:dyDescent="0.2">
      <c r="A47" s="50"/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51"/>
      <c r="P47" s="51"/>
      <c r="Q47" s="52"/>
    </row>
    <row r="48" spans="1:17" ht="13.5" customHeight="1" x14ac:dyDescent="0.2">
      <c r="A48" s="53"/>
      <c r="B48" s="54"/>
      <c r="C48" s="54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5"/>
    </row>
    <row r="49" spans="1:17" ht="13.5" customHeight="1" x14ac:dyDescent="0.2">
      <c r="A49" s="53"/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5"/>
    </row>
    <row r="50" spans="1:17" ht="13.5" customHeight="1" x14ac:dyDescent="0.2">
      <c r="A50" s="53"/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5"/>
    </row>
    <row r="51" spans="1:17" ht="13.5" customHeight="1" x14ac:dyDescent="0.2">
      <c r="A51" s="53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5"/>
    </row>
    <row r="52" spans="1:17" ht="13.5" customHeight="1" x14ac:dyDescent="0.2">
      <c r="A52" s="53"/>
      <c r="B52" s="54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5"/>
    </row>
    <row r="53" spans="1:17" ht="13.5" customHeight="1" x14ac:dyDescent="0.2">
      <c r="A53" s="53"/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5"/>
    </row>
    <row r="54" spans="1:17" ht="13.5" customHeight="1" x14ac:dyDescent="0.2">
      <c r="A54" s="56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8"/>
    </row>
    <row r="56" spans="1:17" ht="13.5" customHeight="1" x14ac:dyDescent="0.2">
      <c r="A56" s="3" t="s">
        <v>141</v>
      </c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6" t="s">
        <v>430</v>
      </c>
    </row>
    <row r="57" spans="1:17" ht="27" customHeight="1" thickBot="1" x14ac:dyDescent="0.25"/>
    <row r="58" spans="1:17" ht="30" customHeight="1" thickBot="1" x14ac:dyDescent="0.25">
      <c r="A58" s="13" t="s">
        <v>143</v>
      </c>
      <c r="B58" s="39" t="s">
        <v>144</v>
      </c>
      <c r="C58" s="39"/>
      <c r="D58" s="39" t="s">
        <v>145</v>
      </c>
      <c r="E58" s="39"/>
      <c r="F58" s="39" t="s">
        <v>146</v>
      </c>
      <c r="G58" s="39"/>
      <c r="H58" s="39" t="s">
        <v>147</v>
      </c>
      <c r="I58" s="39"/>
      <c r="J58" s="39"/>
      <c r="K58" s="39"/>
      <c r="L58" s="39"/>
      <c r="M58" s="39"/>
      <c r="N58" s="14" t="s">
        <v>148</v>
      </c>
      <c r="O58" s="22" t="s">
        <v>483</v>
      </c>
      <c r="P58" s="39" t="s">
        <v>134</v>
      </c>
      <c r="Q58" s="40"/>
    </row>
    <row r="59" spans="1:17" ht="27" customHeight="1" x14ac:dyDescent="0.2">
      <c r="A59" s="18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18"/>
      <c r="O59" s="18"/>
      <c r="P59" s="38"/>
      <c r="Q59" s="38"/>
    </row>
    <row r="60" spans="1:17" ht="27" customHeight="1" x14ac:dyDescent="0.2">
      <c r="A60" s="19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19"/>
      <c r="O60" s="19"/>
      <c r="P60" s="34"/>
      <c r="Q60" s="34"/>
    </row>
    <row r="61" spans="1:17" ht="27" customHeight="1" x14ac:dyDescent="0.2">
      <c r="A61" s="19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19"/>
      <c r="O61" s="19"/>
      <c r="P61" s="34"/>
      <c r="Q61" s="34"/>
    </row>
    <row r="62" spans="1:17" ht="27" customHeight="1" x14ac:dyDescent="0.2">
      <c r="A62" s="19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19"/>
      <c r="O62" s="19"/>
      <c r="P62" s="34"/>
      <c r="Q62" s="34"/>
    </row>
    <row r="63" spans="1:17" ht="27" customHeight="1" x14ac:dyDescent="0.2">
      <c r="A63" s="19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19"/>
      <c r="O63" s="19"/>
      <c r="P63" s="34"/>
      <c r="Q63" s="34"/>
    </row>
    <row r="64" spans="1:17" ht="27" customHeight="1" x14ac:dyDescent="0.2">
      <c r="A64" s="19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19"/>
      <c r="O64" s="19"/>
      <c r="P64" s="34"/>
      <c r="Q64" s="34"/>
    </row>
    <row r="65" spans="1:17" ht="27" customHeight="1" x14ac:dyDescent="0.2">
      <c r="A65" s="19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19"/>
      <c r="O65" s="19"/>
      <c r="P65" s="34"/>
      <c r="Q65" s="34"/>
    </row>
    <row r="66" spans="1:17" ht="27" customHeight="1" x14ac:dyDescent="0.2">
      <c r="A66" s="19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19"/>
      <c r="O66" s="19"/>
      <c r="P66" s="34"/>
      <c r="Q66" s="34"/>
    </row>
    <row r="67" spans="1:17" ht="27" customHeight="1" x14ac:dyDescent="0.2">
      <c r="A67" s="19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19"/>
      <c r="O67" s="19"/>
      <c r="P67" s="34"/>
      <c r="Q67" s="34"/>
    </row>
    <row r="68" spans="1:17" ht="27" customHeight="1" x14ac:dyDescent="0.2">
      <c r="A68" s="19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19"/>
      <c r="O68" s="19"/>
      <c r="P68" s="34"/>
      <c r="Q68" s="34"/>
    </row>
    <row r="69" spans="1:17" ht="27" customHeight="1" x14ac:dyDescent="0.2">
      <c r="A69" s="19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19"/>
      <c r="O69" s="19"/>
      <c r="P69" s="34"/>
      <c r="Q69" s="34"/>
    </row>
    <row r="70" spans="1:17" ht="27" customHeight="1" x14ac:dyDescent="0.2">
      <c r="A70" s="19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19"/>
      <c r="O70" s="19"/>
      <c r="P70" s="34"/>
      <c r="Q70" s="34"/>
    </row>
    <row r="71" spans="1:17" ht="27" customHeight="1" x14ac:dyDescent="0.2">
      <c r="A71" s="19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19"/>
      <c r="O71" s="19"/>
      <c r="P71" s="34"/>
      <c r="Q71" s="34"/>
    </row>
    <row r="72" spans="1:17" ht="27" customHeight="1" x14ac:dyDescent="0.2">
      <c r="A72" s="19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19"/>
      <c r="O72" s="19"/>
      <c r="P72" s="34"/>
      <c r="Q72" s="34"/>
    </row>
    <row r="73" spans="1:17" ht="27" customHeight="1" x14ac:dyDescent="0.2">
      <c r="A73" s="19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19"/>
      <c r="O73" s="19"/>
      <c r="P73" s="34"/>
      <c r="Q73" s="34"/>
    </row>
    <row r="74" spans="1:17" ht="27" customHeight="1" x14ac:dyDescent="0.2">
      <c r="A74" s="19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19"/>
      <c r="O74" s="19"/>
      <c r="P74" s="34"/>
      <c r="Q74" s="34"/>
    </row>
    <row r="75" spans="1:17" ht="27" customHeight="1" x14ac:dyDescent="0.2">
      <c r="A75" s="19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19"/>
      <c r="O75" s="19"/>
      <c r="P75" s="34"/>
      <c r="Q75" s="34"/>
    </row>
    <row r="76" spans="1:17" ht="27" customHeight="1" x14ac:dyDescent="0.2">
      <c r="A76" s="19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19"/>
      <c r="O76" s="19"/>
      <c r="P76" s="34"/>
      <c r="Q76" s="34"/>
    </row>
    <row r="77" spans="1:17" ht="27" customHeight="1" x14ac:dyDescent="0.2">
      <c r="A77" s="19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19"/>
      <c r="O77" s="19"/>
      <c r="P77" s="34"/>
      <c r="Q77" s="34"/>
    </row>
    <row r="78" spans="1:17" ht="27" customHeight="1" x14ac:dyDescent="0.2">
      <c r="A78" s="19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19"/>
      <c r="O78" s="19"/>
      <c r="P78" s="34"/>
      <c r="Q78" s="34"/>
    </row>
    <row r="79" spans="1:17" ht="27" customHeight="1" x14ac:dyDescent="0.2">
      <c r="A79" s="19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19"/>
      <c r="O79" s="19"/>
      <c r="P79" s="34"/>
      <c r="Q79" s="34"/>
    </row>
    <row r="80" spans="1:17" ht="27" customHeight="1" x14ac:dyDescent="0.2">
      <c r="A80" s="19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19"/>
      <c r="O80" s="19"/>
      <c r="P80" s="34"/>
      <c r="Q80" s="34"/>
    </row>
    <row r="81" spans="1:17" ht="27" customHeight="1" x14ac:dyDescent="0.2">
      <c r="A81" s="19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19"/>
      <c r="O81" s="19"/>
      <c r="P81" s="34"/>
      <c r="Q81" s="34"/>
    </row>
    <row r="82" spans="1:17" ht="27" customHeight="1" x14ac:dyDescent="0.2">
      <c r="A82" s="19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19"/>
      <c r="O82" s="19"/>
      <c r="P82" s="34"/>
      <c r="Q82" s="34"/>
    </row>
    <row r="83" spans="1:17" ht="27" customHeight="1" x14ac:dyDescent="0.2">
      <c r="A83" s="19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19"/>
      <c r="O83" s="19"/>
      <c r="P83" s="34"/>
      <c r="Q83" s="34"/>
    </row>
    <row r="84" spans="1:17" ht="27" customHeight="1" x14ac:dyDescent="0.2">
      <c r="A84" s="19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19"/>
      <c r="O84" s="19"/>
      <c r="P84" s="34"/>
      <c r="Q84" s="34"/>
    </row>
    <row r="85" spans="1:17" ht="27" customHeight="1" x14ac:dyDescent="0.2">
      <c r="A85" s="19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19"/>
      <c r="O85" s="19"/>
      <c r="P85" s="34"/>
      <c r="Q85" s="34"/>
    </row>
    <row r="86" spans="1:17" ht="27" customHeight="1" x14ac:dyDescent="0.2">
      <c r="A86" s="19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19"/>
      <c r="O86" s="19"/>
      <c r="P86" s="34"/>
      <c r="Q86" s="34"/>
    </row>
    <row r="87" spans="1:17" ht="27" customHeight="1" x14ac:dyDescent="0.2">
      <c r="A87" s="19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19"/>
      <c r="O87" s="19"/>
      <c r="P87" s="34"/>
      <c r="Q87" s="34"/>
    </row>
    <row r="88" spans="1:17" ht="27" customHeight="1" x14ac:dyDescent="0.2">
      <c r="A88" s="19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19"/>
      <c r="O88" s="19"/>
      <c r="P88" s="34"/>
      <c r="Q88" s="34"/>
    </row>
    <row r="89" spans="1:17" ht="27" customHeight="1" x14ac:dyDescent="0.2">
      <c r="A89" s="19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19"/>
      <c r="O89" s="19"/>
      <c r="P89" s="34"/>
      <c r="Q89" s="34"/>
    </row>
    <row r="90" spans="1:17" ht="27" customHeight="1" x14ac:dyDescent="0.2">
      <c r="A90" s="19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19"/>
      <c r="O90" s="19"/>
      <c r="P90" s="34"/>
      <c r="Q90" s="34"/>
    </row>
    <row r="91" spans="1:17" ht="27" customHeight="1" x14ac:dyDescent="0.2">
      <c r="A91" s="19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19"/>
      <c r="O91" s="19"/>
      <c r="P91" s="34"/>
      <c r="Q91" s="34"/>
    </row>
    <row r="92" spans="1:17" ht="27" customHeight="1" x14ac:dyDescent="0.2">
      <c r="A92" s="19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19"/>
      <c r="O92" s="19"/>
      <c r="P92" s="34"/>
      <c r="Q92" s="34"/>
    </row>
    <row r="93" spans="1:17" ht="27" customHeight="1" x14ac:dyDescent="0.2">
      <c r="A93" s="19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19"/>
      <c r="O93" s="19"/>
      <c r="P93" s="34"/>
      <c r="Q93" s="34"/>
    </row>
    <row r="94" spans="1:17" ht="27" customHeight="1" x14ac:dyDescent="0.2">
      <c r="A94" s="19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19"/>
      <c r="O94" s="19"/>
      <c r="P94" s="34"/>
      <c r="Q94" s="34"/>
    </row>
    <row r="95" spans="1:17" ht="27" customHeight="1" x14ac:dyDescent="0.2">
      <c r="A95" s="19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19"/>
      <c r="O95" s="19"/>
      <c r="P95" s="34"/>
      <c r="Q95" s="34"/>
    </row>
    <row r="96" spans="1:17" ht="27" customHeight="1" x14ac:dyDescent="0.2">
      <c r="A96" s="19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19"/>
      <c r="O96" s="19"/>
      <c r="P96" s="34"/>
      <c r="Q96" s="34"/>
    </row>
    <row r="97" spans="1:17" ht="27" customHeight="1" x14ac:dyDescent="0.2">
      <c r="A97" s="19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19"/>
      <c r="O97" s="19"/>
      <c r="P97" s="34"/>
      <c r="Q97" s="34"/>
    </row>
  </sheetData>
  <sheetProtection sheet="1" objects="1" scenarios="1" selectLockedCells="1"/>
  <mergeCells count="206">
    <mergeCell ref="B97:C97"/>
    <mergeCell ref="D97:E97"/>
    <mergeCell ref="F97:G97"/>
    <mergeCell ref="H97:M97"/>
    <mergeCell ref="P97:Q97"/>
    <mergeCell ref="B95:C95"/>
    <mergeCell ref="D95:E95"/>
    <mergeCell ref="F95:G95"/>
    <mergeCell ref="H95:M95"/>
    <mergeCell ref="P95:Q95"/>
    <mergeCell ref="B96:C96"/>
    <mergeCell ref="D96:E96"/>
    <mergeCell ref="F96:G96"/>
    <mergeCell ref="H96:M96"/>
    <mergeCell ref="P96:Q96"/>
    <mergeCell ref="B93:C93"/>
    <mergeCell ref="D93:E93"/>
    <mergeCell ref="F93:G93"/>
    <mergeCell ref="H93:M93"/>
    <mergeCell ref="P93:Q93"/>
    <mergeCell ref="B94:C94"/>
    <mergeCell ref="D94:E94"/>
    <mergeCell ref="F94:G94"/>
    <mergeCell ref="H94:M94"/>
    <mergeCell ref="P94:Q94"/>
    <mergeCell ref="B91:C91"/>
    <mergeCell ref="D91:E91"/>
    <mergeCell ref="F91:G91"/>
    <mergeCell ref="H91:M91"/>
    <mergeCell ref="P91:Q91"/>
    <mergeCell ref="B92:C92"/>
    <mergeCell ref="D92:E92"/>
    <mergeCell ref="F92:G92"/>
    <mergeCell ref="H92:M92"/>
    <mergeCell ref="P92:Q92"/>
    <mergeCell ref="B89:C89"/>
    <mergeCell ref="D89:E89"/>
    <mergeCell ref="F89:G89"/>
    <mergeCell ref="H89:M89"/>
    <mergeCell ref="P89:Q89"/>
    <mergeCell ref="B90:C90"/>
    <mergeCell ref="D90:E90"/>
    <mergeCell ref="F90:G90"/>
    <mergeCell ref="H90:M90"/>
    <mergeCell ref="P90:Q90"/>
    <mergeCell ref="B87:C87"/>
    <mergeCell ref="D87:E87"/>
    <mergeCell ref="F87:G87"/>
    <mergeCell ref="H87:M87"/>
    <mergeCell ref="P87:Q87"/>
    <mergeCell ref="B88:C88"/>
    <mergeCell ref="D88:E88"/>
    <mergeCell ref="F88:G88"/>
    <mergeCell ref="H88:M88"/>
    <mergeCell ref="P88:Q88"/>
    <mergeCell ref="B85:C85"/>
    <mergeCell ref="D85:E85"/>
    <mergeCell ref="F85:G85"/>
    <mergeCell ref="H85:M85"/>
    <mergeCell ref="P85:Q85"/>
    <mergeCell ref="B86:C86"/>
    <mergeCell ref="D86:E86"/>
    <mergeCell ref="F86:G86"/>
    <mergeCell ref="H86:M86"/>
    <mergeCell ref="P86:Q86"/>
    <mergeCell ref="B83:C83"/>
    <mergeCell ref="D83:E83"/>
    <mergeCell ref="F83:G83"/>
    <mergeCell ref="H83:M83"/>
    <mergeCell ref="P83:Q83"/>
    <mergeCell ref="B84:C84"/>
    <mergeCell ref="D84:E84"/>
    <mergeCell ref="F84:G84"/>
    <mergeCell ref="H84:M84"/>
    <mergeCell ref="P84:Q84"/>
    <mergeCell ref="B81:C81"/>
    <mergeCell ref="D81:E81"/>
    <mergeCell ref="F81:G81"/>
    <mergeCell ref="H81:M81"/>
    <mergeCell ref="P81:Q81"/>
    <mergeCell ref="B82:C82"/>
    <mergeCell ref="D82:E82"/>
    <mergeCell ref="F82:G82"/>
    <mergeCell ref="H82:M82"/>
    <mergeCell ref="P82:Q82"/>
    <mergeCell ref="B79:C79"/>
    <mergeCell ref="D79:E79"/>
    <mergeCell ref="F79:G79"/>
    <mergeCell ref="H79:M79"/>
    <mergeCell ref="P79:Q79"/>
    <mergeCell ref="B80:C80"/>
    <mergeCell ref="D80:E80"/>
    <mergeCell ref="F80:G80"/>
    <mergeCell ref="H80:M80"/>
    <mergeCell ref="P80:Q80"/>
    <mergeCell ref="B77:C77"/>
    <mergeCell ref="D77:E77"/>
    <mergeCell ref="F77:G77"/>
    <mergeCell ref="H77:M77"/>
    <mergeCell ref="P77:Q77"/>
    <mergeCell ref="B78:C78"/>
    <mergeCell ref="D78:E78"/>
    <mergeCell ref="F78:G78"/>
    <mergeCell ref="H78:M78"/>
    <mergeCell ref="P78:Q78"/>
    <mergeCell ref="B75:C75"/>
    <mergeCell ref="D75:E75"/>
    <mergeCell ref="F75:G75"/>
    <mergeCell ref="H75:M75"/>
    <mergeCell ref="P75:Q75"/>
    <mergeCell ref="B76:C76"/>
    <mergeCell ref="D76:E76"/>
    <mergeCell ref="F76:G76"/>
    <mergeCell ref="H76:M76"/>
    <mergeCell ref="P76:Q76"/>
    <mergeCell ref="B73:C73"/>
    <mergeCell ref="D73:E73"/>
    <mergeCell ref="F73:G73"/>
    <mergeCell ref="H73:M73"/>
    <mergeCell ref="P73:Q73"/>
    <mergeCell ref="B74:C74"/>
    <mergeCell ref="D74:E74"/>
    <mergeCell ref="F74:G74"/>
    <mergeCell ref="H74:M74"/>
    <mergeCell ref="P74:Q74"/>
    <mergeCell ref="B71:C71"/>
    <mergeCell ref="D71:E71"/>
    <mergeCell ref="F71:G71"/>
    <mergeCell ref="H71:M71"/>
    <mergeCell ref="P71:Q71"/>
    <mergeCell ref="B72:C72"/>
    <mergeCell ref="D72:E72"/>
    <mergeCell ref="F72:G72"/>
    <mergeCell ref="H72:M72"/>
    <mergeCell ref="P72:Q72"/>
    <mergeCell ref="B69:C69"/>
    <mergeCell ref="D69:E69"/>
    <mergeCell ref="F69:G69"/>
    <mergeCell ref="H69:M69"/>
    <mergeCell ref="P69:Q69"/>
    <mergeCell ref="B70:C70"/>
    <mergeCell ref="D70:E70"/>
    <mergeCell ref="F70:G70"/>
    <mergeCell ref="H70:M70"/>
    <mergeCell ref="P70:Q70"/>
    <mergeCell ref="B67:C67"/>
    <mergeCell ref="D67:E67"/>
    <mergeCell ref="F67:G67"/>
    <mergeCell ref="H67:M67"/>
    <mergeCell ref="P67:Q67"/>
    <mergeCell ref="B68:C68"/>
    <mergeCell ref="D68:E68"/>
    <mergeCell ref="F68:G68"/>
    <mergeCell ref="H68:M68"/>
    <mergeCell ref="P68:Q68"/>
    <mergeCell ref="B65:C65"/>
    <mergeCell ref="D65:E65"/>
    <mergeCell ref="F65:G65"/>
    <mergeCell ref="H65:M65"/>
    <mergeCell ref="P65:Q65"/>
    <mergeCell ref="B66:C66"/>
    <mergeCell ref="D66:E66"/>
    <mergeCell ref="F66:G66"/>
    <mergeCell ref="H66:M66"/>
    <mergeCell ref="P66:Q66"/>
    <mergeCell ref="B63:C63"/>
    <mergeCell ref="D63:E63"/>
    <mergeCell ref="F63:G63"/>
    <mergeCell ref="H63:M63"/>
    <mergeCell ref="P63:Q63"/>
    <mergeCell ref="B64:C64"/>
    <mergeCell ref="D64:E64"/>
    <mergeCell ref="F64:G64"/>
    <mergeCell ref="H64:M64"/>
    <mergeCell ref="P64:Q64"/>
    <mergeCell ref="B61:C61"/>
    <mergeCell ref="D61:E61"/>
    <mergeCell ref="F61:G61"/>
    <mergeCell ref="H61:M61"/>
    <mergeCell ref="P61:Q61"/>
    <mergeCell ref="B62:C62"/>
    <mergeCell ref="D62:E62"/>
    <mergeCell ref="F62:G62"/>
    <mergeCell ref="H62:M62"/>
    <mergeCell ref="P62:Q62"/>
    <mergeCell ref="B59:C59"/>
    <mergeCell ref="D59:E59"/>
    <mergeCell ref="F59:G59"/>
    <mergeCell ref="H59:M59"/>
    <mergeCell ref="P59:Q59"/>
    <mergeCell ref="B60:C60"/>
    <mergeCell ref="D60:E60"/>
    <mergeCell ref="F60:G60"/>
    <mergeCell ref="H60:M60"/>
    <mergeCell ref="P60:Q60"/>
    <mergeCell ref="A47:Q54"/>
    <mergeCell ref="B58:C58"/>
    <mergeCell ref="D58:E58"/>
    <mergeCell ref="F58:G58"/>
    <mergeCell ref="H58:M58"/>
    <mergeCell ref="P58:Q58"/>
    <mergeCell ref="E1:G6"/>
    <mergeCell ref="H2:L2"/>
    <mergeCell ref="A39:B39"/>
    <mergeCell ref="A40:B40"/>
    <mergeCell ref="H4:L7"/>
  </mergeCells>
  <dataValidations count="1">
    <dataValidation type="whole" operator="greaterThan" allowBlank="1" showInputMessage="1" showErrorMessage="1" sqref="A14" xr:uid="{A392842B-84CA-489D-85D8-4D59ABD34E66}">
      <formula1>0</formula1>
    </dataValidation>
  </dataValidations>
  <printOptions horizontalCentered="1"/>
  <pageMargins left="0.25" right="0.25" top="0.25" bottom="0.25" header="0.3" footer="0.3"/>
  <pageSetup scale="65" fitToHeight="0" orientation="portrait" verticalDpi="0" r:id="rId1"/>
  <rowBreaks count="1" manualBreakCount="1">
    <brk id="55" max="16" man="1"/>
  </rowBreaks>
  <drawing r:id="rId2"/>
  <legacyDrawing r:id="rId3"/>
  <controls>
    <mc:AlternateContent xmlns:mc="http://schemas.openxmlformats.org/markup-compatibility/2006">
      <mc:Choice Requires="x14">
        <control shapeId="20535" r:id="rId4" name="CheckBox9">
          <controlPr defaultSize="0" autoLine="0" r:id="rId5">
            <anchor moveWithCells="1">
              <from>
                <xdr:col>0</xdr:col>
                <xdr:colOff>9525</xdr:colOff>
                <xdr:row>22</xdr:row>
                <xdr:rowOff>47625</xdr:rowOff>
              </from>
              <to>
                <xdr:col>2</xdr:col>
                <xdr:colOff>0</xdr:colOff>
                <xdr:row>23</xdr:row>
                <xdr:rowOff>95250</xdr:rowOff>
              </to>
            </anchor>
          </controlPr>
        </control>
      </mc:Choice>
      <mc:Fallback>
        <control shapeId="20535" r:id="rId4" name="CheckBox9"/>
      </mc:Fallback>
    </mc:AlternateContent>
    <mc:AlternateContent xmlns:mc="http://schemas.openxmlformats.org/markup-compatibility/2006">
      <mc:Choice Requires="x14">
        <control shapeId="20534" r:id="rId6" name="CheckBox8">
          <controlPr defaultSize="0" autoLine="0" r:id="rId7">
            <anchor moveWithCells="1">
              <from>
                <xdr:col>0</xdr:col>
                <xdr:colOff>9525</xdr:colOff>
                <xdr:row>21</xdr:row>
                <xdr:rowOff>28575</xdr:rowOff>
              </from>
              <to>
                <xdr:col>2</xdr:col>
                <xdr:colOff>0</xdr:colOff>
                <xdr:row>22</xdr:row>
                <xdr:rowOff>76200</xdr:rowOff>
              </to>
            </anchor>
          </controlPr>
        </control>
      </mc:Choice>
      <mc:Fallback>
        <control shapeId="20534" r:id="rId6" name="CheckBox8"/>
      </mc:Fallback>
    </mc:AlternateContent>
    <mc:AlternateContent xmlns:mc="http://schemas.openxmlformats.org/markup-compatibility/2006">
      <mc:Choice Requires="x14">
        <control shapeId="20533" r:id="rId8" name="CheckBox7">
          <controlPr defaultSize="0" autoLine="0" r:id="rId9">
            <anchor moveWithCells="1">
              <from>
                <xdr:col>0</xdr:col>
                <xdr:colOff>9525</xdr:colOff>
                <xdr:row>20</xdr:row>
                <xdr:rowOff>9525</xdr:rowOff>
              </from>
              <to>
                <xdr:col>2</xdr:col>
                <xdr:colOff>0</xdr:colOff>
                <xdr:row>21</xdr:row>
                <xdr:rowOff>57150</xdr:rowOff>
              </to>
            </anchor>
          </controlPr>
        </control>
      </mc:Choice>
      <mc:Fallback>
        <control shapeId="20533" r:id="rId8" name="CheckBox7"/>
      </mc:Fallback>
    </mc:AlternateContent>
    <mc:AlternateContent xmlns:mc="http://schemas.openxmlformats.org/markup-compatibility/2006">
      <mc:Choice Requires="x14">
        <control shapeId="20532" r:id="rId10" name="OptionButton35">
          <controlPr defaultSize="0" autoLine="0" r:id="rId11">
            <anchor moveWithCells="1">
              <from>
                <xdr:col>0</xdr:col>
                <xdr:colOff>9525</xdr:colOff>
                <xdr:row>36</xdr:row>
                <xdr:rowOff>85725</xdr:rowOff>
              </from>
              <to>
                <xdr:col>2</xdr:col>
                <xdr:colOff>161925</xdr:colOff>
                <xdr:row>37</xdr:row>
                <xdr:rowOff>133350</xdr:rowOff>
              </to>
            </anchor>
          </controlPr>
        </control>
      </mc:Choice>
      <mc:Fallback>
        <control shapeId="20532" r:id="rId10" name="OptionButton35"/>
      </mc:Fallback>
    </mc:AlternateContent>
    <mc:AlternateContent xmlns:mc="http://schemas.openxmlformats.org/markup-compatibility/2006">
      <mc:Choice Requires="x14">
        <control shapeId="20531" r:id="rId12" name="OptionButton34">
          <controlPr defaultSize="0" autoLine="0" r:id="rId13">
            <anchor moveWithCells="1">
              <from>
                <xdr:col>0</xdr:col>
                <xdr:colOff>9525</xdr:colOff>
                <xdr:row>35</xdr:row>
                <xdr:rowOff>66675</xdr:rowOff>
              </from>
              <to>
                <xdr:col>2</xdr:col>
                <xdr:colOff>161925</xdr:colOff>
                <xdr:row>36</xdr:row>
                <xdr:rowOff>114300</xdr:rowOff>
              </to>
            </anchor>
          </controlPr>
        </control>
      </mc:Choice>
      <mc:Fallback>
        <control shapeId="20531" r:id="rId12" name="OptionButton34"/>
      </mc:Fallback>
    </mc:AlternateContent>
    <mc:AlternateContent xmlns:mc="http://schemas.openxmlformats.org/markup-compatibility/2006">
      <mc:Choice Requires="x14">
        <control shapeId="20530" r:id="rId14" name="OptionButton33">
          <controlPr defaultSize="0" autoLine="0" r:id="rId15">
            <anchor moveWithCells="1">
              <from>
                <xdr:col>0</xdr:col>
                <xdr:colOff>9525</xdr:colOff>
                <xdr:row>34</xdr:row>
                <xdr:rowOff>47625</xdr:rowOff>
              </from>
              <to>
                <xdr:col>2</xdr:col>
                <xdr:colOff>161925</xdr:colOff>
                <xdr:row>35</xdr:row>
                <xdr:rowOff>95250</xdr:rowOff>
              </to>
            </anchor>
          </controlPr>
        </control>
      </mc:Choice>
      <mc:Fallback>
        <control shapeId="20530" r:id="rId14" name="OptionButton33"/>
      </mc:Fallback>
    </mc:AlternateContent>
    <mc:AlternateContent xmlns:mc="http://schemas.openxmlformats.org/markup-compatibility/2006">
      <mc:Choice Requires="x14">
        <control shapeId="20529" r:id="rId16" name="OptionButton32">
          <controlPr defaultSize="0" autoLine="0" r:id="rId17">
            <anchor moveWithCells="1">
              <from>
                <xdr:col>0</xdr:col>
                <xdr:colOff>9525</xdr:colOff>
                <xdr:row>33</xdr:row>
                <xdr:rowOff>28575</xdr:rowOff>
              </from>
              <to>
                <xdr:col>2</xdr:col>
                <xdr:colOff>161925</xdr:colOff>
                <xdr:row>34</xdr:row>
                <xdr:rowOff>76200</xdr:rowOff>
              </to>
            </anchor>
          </controlPr>
        </control>
      </mc:Choice>
      <mc:Fallback>
        <control shapeId="20529" r:id="rId16" name="OptionButton32"/>
      </mc:Fallback>
    </mc:AlternateContent>
    <mc:AlternateContent xmlns:mc="http://schemas.openxmlformats.org/markup-compatibility/2006">
      <mc:Choice Requires="x14">
        <control shapeId="20528" r:id="rId18" name="OptionButton31">
          <controlPr defaultSize="0" autoLine="0" r:id="rId19">
            <anchor moveWithCells="1">
              <from>
                <xdr:col>0</xdr:col>
                <xdr:colOff>9525</xdr:colOff>
                <xdr:row>32</xdr:row>
                <xdr:rowOff>9525</xdr:rowOff>
              </from>
              <to>
                <xdr:col>2</xdr:col>
                <xdr:colOff>161925</xdr:colOff>
                <xdr:row>33</xdr:row>
                <xdr:rowOff>57150</xdr:rowOff>
              </to>
            </anchor>
          </controlPr>
        </control>
      </mc:Choice>
      <mc:Fallback>
        <control shapeId="20528" r:id="rId18" name="OptionButton31"/>
      </mc:Fallback>
    </mc:AlternateContent>
    <mc:AlternateContent xmlns:mc="http://schemas.openxmlformats.org/markup-compatibility/2006">
      <mc:Choice Requires="x14">
        <control shapeId="20520" r:id="rId20" name="OptionButton23">
          <controlPr defaultSize="0" autoLine="0" r:id="rId21">
            <anchor moveWithCells="1">
              <from>
                <xdr:col>9</xdr:col>
                <xdr:colOff>9525</xdr:colOff>
                <xdr:row>42</xdr:row>
                <xdr:rowOff>28575</xdr:rowOff>
              </from>
              <to>
                <xdr:col>11</xdr:col>
                <xdr:colOff>438150</xdr:colOff>
                <xdr:row>43</xdr:row>
                <xdr:rowOff>76200</xdr:rowOff>
              </to>
            </anchor>
          </controlPr>
        </control>
      </mc:Choice>
      <mc:Fallback>
        <control shapeId="20520" r:id="rId20" name="OptionButton23"/>
      </mc:Fallback>
    </mc:AlternateContent>
    <mc:AlternateContent xmlns:mc="http://schemas.openxmlformats.org/markup-compatibility/2006">
      <mc:Choice Requires="x14">
        <control shapeId="20519" r:id="rId22" name="OptionButton22">
          <controlPr defaultSize="0" autoLine="0" r:id="rId23">
            <anchor moveWithCells="1">
              <from>
                <xdr:col>9</xdr:col>
                <xdr:colOff>9525</xdr:colOff>
                <xdr:row>41</xdr:row>
                <xdr:rowOff>9525</xdr:rowOff>
              </from>
              <to>
                <xdr:col>11</xdr:col>
                <xdr:colOff>438150</xdr:colOff>
                <xdr:row>42</xdr:row>
                <xdr:rowOff>57150</xdr:rowOff>
              </to>
            </anchor>
          </controlPr>
        </control>
      </mc:Choice>
      <mc:Fallback>
        <control shapeId="20519" r:id="rId22" name="OptionButton22"/>
      </mc:Fallback>
    </mc:AlternateContent>
    <mc:AlternateContent xmlns:mc="http://schemas.openxmlformats.org/markup-compatibility/2006">
      <mc:Choice Requires="x14">
        <control shapeId="20518" r:id="rId24" name="OptionButton21">
          <controlPr defaultSize="0" autoLine="0" r:id="rId25">
            <anchor moveWithCells="1">
              <from>
                <xdr:col>9</xdr:col>
                <xdr:colOff>9525</xdr:colOff>
                <xdr:row>38</xdr:row>
                <xdr:rowOff>47625</xdr:rowOff>
              </from>
              <to>
                <xdr:col>11</xdr:col>
                <xdr:colOff>333375</xdr:colOff>
                <xdr:row>39</xdr:row>
                <xdr:rowOff>95250</xdr:rowOff>
              </to>
            </anchor>
          </controlPr>
        </control>
      </mc:Choice>
      <mc:Fallback>
        <control shapeId="20518" r:id="rId24" name="OptionButton21"/>
      </mc:Fallback>
    </mc:AlternateContent>
    <mc:AlternateContent xmlns:mc="http://schemas.openxmlformats.org/markup-compatibility/2006">
      <mc:Choice Requires="x14">
        <control shapeId="20517" r:id="rId26" name="OptionButton20">
          <controlPr defaultSize="0" autoLine="0" r:id="rId27">
            <anchor moveWithCells="1">
              <from>
                <xdr:col>9</xdr:col>
                <xdr:colOff>9525</xdr:colOff>
                <xdr:row>37</xdr:row>
                <xdr:rowOff>28575</xdr:rowOff>
              </from>
              <to>
                <xdr:col>11</xdr:col>
                <xdr:colOff>333375</xdr:colOff>
                <xdr:row>38</xdr:row>
                <xdr:rowOff>76200</xdr:rowOff>
              </to>
            </anchor>
          </controlPr>
        </control>
      </mc:Choice>
      <mc:Fallback>
        <control shapeId="20517" r:id="rId26" name="OptionButton20"/>
      </mc:Fallback>
    </mc:AlternateContent>
    <mc:AlternateContent xmlns:mc="http://schemas.openxmlformats.org/markup-compatibility/2006">
      <mc:Choice Requires="x14">
        <control shapeId="20516" r:id="rId28" name="OptionButton19">
          <controlPr defaultSize="0" autoLine="0" r:id="rId29">
            <anchor moveWithCells="1">
              <from>
                <xdr:col>9</xdr:col>
                <xdr:colOff>9525</xdr:colOff>
                <xdr:row>36</xdr:row>
                <xdr:rowOff>9525</xdr:rowOff>
              </from>
              <to>
                <xdr:col>11</xdr:col>
                <xdr:colOff>333375</xdr:colOff>
                <xdr:row>37</xdr:row>
                <xdr:rowOff>57150</xdr:rowOff>
              </to>
            </anchor>
          </controlPr>
        </control>
      </mc:Choice>
      <mc:Fallback>
        <control shapeId="20516" r:id="rId28" name="OptionButton19"/>
      </mc:Fallback>
    </mc:AlternateContent>
    <mc:AlternateContent xmlns:mc="http://schemas.openxmlformats.org/markup-compatibility/2006">
      <mc:Choice Requires="x14">
        <control shapeId="20515" r:id="rId30" name="OptionButton18">
          <controlPr defaultSize="0" autoLine="0" r:id="rId31">
            <anchor moveWithCells="1">
              <from>
                <xdr:col>9</xdr:col>
                <xdr:colOff>9525</xdr:colOff>
                <xdr:row>33</xdr:row>
                <xdr:rowOff>28575</xdr:rowOff>
              </from>
              <to>
                <xdr:col>11</xdr:col>
                <xdr:colOff>333375</xdr:colOff>
                <xdr:row>34</xdr:row>
                <xdr:rowOff>76200</xdr:rowOff>
              </to>
            </anchor>
          </controlPr>
        </control>
      </mc:Choice>
      <mc:Fallback>
        <control shapeId="20515" r:id="rId30" name="OptionButton18"/>
      </mc:Fallback>
    </mc:AlternateContent>
    <mc:AlternateContent xmlns:mc="http://schemas.openxmlformats.org/markup-compatibility/2006">
      <mc:Choice Requires="x14">
        <control shapeId="20514" r:id="rId32" name="OptionButton17">
          <controlPr defaultSize="0" autoLine="0" r:id="rId33">
            <anchor moveWithCells="1">
              <from>
                <xdr:col>9</xdr:col>
                <xdr:colOff>9525</xdr:colOff>
                <xdr:row>32</xdr:row>
                <xdr:rowOff>9525</xdr:rowOff>
              </from>
              <to>
                <xdr:col>11</xdr:col>
                <xdr:colOff>333375</xdr:colOff>
                <xdr:row>33</xdr:row>
                <xdr:rowOff>57150</xdr:rowOff>
              </to>
            </anchor>
          </controlPr>
        </control>
      </mc:Choice>
      <mc:Fallback>
        <control shapeId="20514" r:id="rId32" name="OptionButton17"/>
      </mc:Fallback>
    </mc:AlternateContent>
    <mc:AlternateContent xmlns:mc="http://schemas.openxmlformats.org/markup-compatibility/2006">
      <mc:Choice Requires="x14">
        <control shapeId="20513" r:id="rId34" name="OptionButton14">
          <controlPr defaultSize="0" autoLine="0" r:id="rId35">
            <anchor moveWithCells="1">
              <from>
                <xdr:col>5</xdr:col>
                <xdr:colOff>9525</xdr:colOff>
                <xdr:row>38</xdr:row>
                <xdr:rowOff>47625</xdr:rowOff>
              </from>
              <to>
                <xdr:col>7</xdr:col>
                <xdr:colOff>333375</xdr:colOff>
                <xdr:row>39</xdr:row>
                <xdr:rowOff>95250</xdr:rowOff>
              </to>
            </anchor>
          </controlPr>
        </control>
      </mc:Choice>
      <mc:Fallback>
        <control shapeId="20513" r:id="rId34" name="OptionButton14"/>
      </mc:Fallback>
    </mc:AlternateContent>
    <mc:AlternateContent xmlns:mc="http://schemas.openxmlformats.org/markup-compatibility/2006">
      <mc:Choice Requires="x14">
        <control shapeId="20512" r:id="rId36" name="OptionButton13">
          <controlPr defaultSize="0" autoLine="0" r:id="rId37">
            <anchor moveWithCells="1">
              <from>
                <xdr:col>5</xdr:col>
                <xdr:colOff>9525</xdr:colOff>
                <xdr:row>37</xdr:row>
                <xdr:rowOff>28575</xdr:rowOff>
              </from>
              <to>
                <xdr:col>7</xdr:col>
                <xdr:colOff>333375</xdr:colOff>
                <xdr:row>38</xdr:row>
                <xdr:rowOff>76200</xdr:rowOff>
              </to>
            </anchor>
          </controlPr>
        </control>
      </mc:Choice>
      <mc:Fallback>
        <control shapeId="20512" r:id="rId36" name="OptionButton13"/>
      </mc:Fallback>
    </mc:AlternateContent>
    <mc:AlternateContent xmlns:mc="http://schemas.openxmlformats.org/markup-compatibility/2006">
      <mc:Choice Requires="x14">
        <control shapeId="20511" r:id="rId38" name="OptionButton12">
          <controlPr defaultSize="0" autoLine="0" r:id="rId39">
            <anchor moveWithCells="1">
              <from>
                <xdr:col>5</xdr:col>
                <xdr:colOff>9525</xdr:colOff>
                <xdr:row>36</xdr:row>
                <xdr:rowOff>9525</xdr:rowOff>
              </from>
              <to>
                <xdr:col>7</xdr:col>
                <xdr:colOff>333375</xdr:colOff>
                <xdr:row>37</xdr:row>
                <xdr:rowOff>57150</xdr:rowOff>
              </to>
            </anchor>
          </controlPr>
        </control>
      </mc:Choice>
      <mc:Fallback>
        <control shapeId="20511" r:id="rId38" name="OptionButton12"/>
      </mc:Fallback>
    </mc:AlternateContent>
    <mc:AlternateContent xmlns:mc="http://schemas.openxmlformats.org/markup-compatibility/2006">
      <mc:Choice Requires="x14">
        <control shapeId="20510" r:id="rId40" name="OptionButton11">
          <controlPr defaultSize="0" autoLine="0" r:id="rId41">
            <anchor moveWithCells="1">
              <from>
                <xdr:col>5</xdr:col>
                <xdr:colOff>9525</xdr:colOff>
                <xdr:row>33</xdr:row>
                <xdr:rowOff>28575</xdr:rowOff>
              </from>
              <to>
                <xdr:col>7</xdr:col>
                <xdr:colOff>333375</xdr:colOff>
                <xdr:row>34</xdr:row>
                <xdr:rowOff>76200</xdr:rowOff>
              </to>
            </anchor>
          </controlPr>
        </control>
      </mc:Choice>
      <mc:Fallback>
        <control shapeId="20510" r:id="rId40" name="OptionButton11"/>
      </mc:Fallback>
    </mc:AlternateContent>
    <mc:AlternateContent xmlns:mc="http://schemas.openxmlformats.org/markup-compatibility/2006">
      <mc:Choice Requires="x14">
        <control shapeId="20509" r:id="rId42" name="OptionButton10">
          <controlPr defaultSize="0" autoLine="0" r:id="rId43">
            <anchor moveWithCells="1">
              <from>
                <xdr:col>5</xdr:col>
                <xdr:colOff>9525</xdr:colOff>
                <xdr:row>32</xdr:row>
                <xdr:rowOff>9525</xdr:rowOff>
              </from>
              <to>
                <xdr:col>7</xdr:col>
                <xdr:colOff>333375</xdr:colOff>
                <xdr:row>33</xdr:row>
                <xdr:rowOff>57150</xdr:rowOff>
              </to>
            </anchor>
          </controlPr>
        </control>
      </mc:Choice>
      <mc:Fallback>
        <control shapeId="20509" r:id="rId42" name="OptionButton10"/>
      </mc:Fallback>
    </mc:AlternateContent>
    <mc:AlternateContent xmlns:mc="http://schemas.openxmlformats.org/markup-compatibility/2006">
      <mc:Choice Requires="x14">
        <control shapeId="20508" r:id="rId44" name="CheckBox6">
          <controlPr defaultSize="0" autoLine="0" autoPict="0" r:id="rId45">
            <anchor moveWithCells="1">
              <from>
                <xdr:col>6</xdr:col>
                <xdr:colOff>9525</xdr:colOff>
                <xdr:row>27</xdr:row>
                <xdr:rowOff>47625</xdr:rowOff>
              </from>
              <to>
                <xdr:col>10</xdr:col>
                <xdr:colOff>38100</xdr:colOff>
                <xdr:row>28</xdr:row>
                <xdr:rowOff>95250</xdr:rowOff>
              </to>
            </anchor>
          </controlPr>
        </control>
      </mc:Choice>
      <mc:Fallback>
        <control shapeId="20508" r:id="rId44" name="CheckBox6"/>
      </mc:Fallback>
    </mc:AlternateContent>
    <mc:AlternateContent xmlns:mc="http://schemas.openxmlformats.org/markup-compatibility/2006">
      <mc:Choice Requires="x14">
        <control shapeId="20507" r:id="rId46" name="CheckBox3">
          <controlPr defaultSize="0" autoLine="0" autoPict="0" r:id="rId47">
            <anchor moveWithCells="1">
              <from>
                <xdr:col>0</xdr:col>
                <xdr:colOff>9525</xdr:colOff>
                <xdr:row>27</xdr:row>
                <xdr:rowOff>47625</xdr:rowOff>
              </from>
              <to>
                <xdr:col>4</xdr:col>
                <xdr:colOff>590550</xdr:colOff>
                <xdr:row>28</xdr:row>
                <xdr:rowOff>95250</xdr:rowOff>
              </to>
            </anchor>
          </controlPr>
        </control>
      </mc:Choice>
      <mc:Fallback>
        <control shapeId="20507" r:id="rId46" name="CheckBox3"/>
      </mc:Fallback>
    </mc:AlternateContent>
    <mc:AlternateContent xmlns:mc="http://schemas.openxmlformats.org/markup-compatibility/2006">
      <mc:Choice Requires="x14">
        <control shapeId="20506" r:id="rId48" name="CheckBox5">
          <controlPr defaultSize="0" autoLine="0" autoPict="0" r:id="rId49">
            <anchor moveWithCells="1">
              <from>
                <xdr:col>0</xdr:col>
                <xdr:colOff>9525</xdr:colOff>
                <xdr:row>26</xdr:row>
                <xdr:rowOff>28575</xdr:rowOff>
              </from>
              <to>
                <xdr:col>4</xdr:col>
                <xdr:colOff>590550</xdr:colOff>
                <xdr:row>27</xdr:row>
                <xdr:rowOff>76200</xdr:rowOff>
              </to>
            </anchor>
          </controlPr>
        </control>
      </mc:Choice>
      <mc:Fallback>
        <control shapeId="20506" r:id="rId48" name="CheckBox5"/>
      </mc:Fallback>
    </mc:AlternateContent>
    <mc:AlternateContent xmlns:mc="http://schemas.openxmlformats.org/markup-compatibility/2006">
      <mc:Choice Requires="x14">
        <control shapeId="20505" r:id="rId50" name="CheckBox4">
          <controlPr defaultSize="0" autoLine="0" autoPict="0" r:id="rId51">
            <anchor moveWithCells="1">
              <from>
                <xdr:col>0</xdr:col>
                <xdr:colOff>9525</xdr:colOff>
                <xdr:row>25</xdr:row>
                <xdr:rowOff>9525</xdr:rowOff>
              </from>
              <to>
                <xdr:col>4</xdr:col>
                <xdr:colOff>590550</xdr:colOff>
                <xdr:row>26</xdr:row>
                <xdr:rowOff>57150</xdr:rowOff>
              </to>
            </anchor>
          </controlPr>
        </control>
      </mc:Choice>
      <mc:Fallback>
        <control shapeId="20505" r:id="rId50" name="CheckBox4"/>
      </mc:Fallback>
    </mc:AlternateContent>
    <mc:AlternateContent xmlns:mc="http://schemas.openxmlformats.org/markup-compatibility/2006">
      <mc:Choice Requires="x14">
        <control shapeId="20498" r:id="rId52" name="OptionButton16">
          <controlPr defaultSize="0" autoLine="0" r:id="rId53">
            <anchor moveWithCells="1">
              <from>
                <xdr:col>6</xdr:col>
                <xdr:colOff>9525</xdr:colOff>
                <xdr:row>26</xdr:row>
                <xdr:rowOff>28575</xdr:rowOff>
              </from>
              <to>
                <xdr:col>9</xdr:col>
                <xdr:colOff>371475</xdr:colOff>
                <xdr:row>27</xdr:row>
                <xdr:rowOff>76200</xdr:rowOff>
              </to>
            </anchor>
          </controlPr>
        </control>
      </mc:Choice>
      <mc:Fallback>
        <control shapeId="20498" r:id="rId52" name="OptionButton16"/>
      </mc:Fallback>
    </mc:AlternateContent>
    <mc:AlternateContent xmlns:mc="http://schemas.openxmlformats.org/markup-compatibility/2006">
      <mc:Choice Requires="x14">
        <control shapeId="20497" r:id="rId54" name="OptionButton15">
          <controlPr defaultSize="0" autoLine="0" r:id="rId55">
            <anchor moveWithCells="1">
              <from>
                <xdr:col>6</xdr:col>
                <xdr:colOff>9525</xdr:colOff>
                <xdr:row>25</xdr:row>
                <xdr:rowOff>9525</xdr:rowOff>
              </from>
              <to>
                <xdr:col>9</xdr:col>
                <xdr:colOff>371475</xdr:colOff>
                <xdr:row>26</xdr:row>
                <xdr:rowOff>57150</xdr:rowOff>
              </to>
            </anchor>
          </controlPr>
        </control>
      </mc:Choice>
      <mc:Fallback>
        <control shapeId="20497" r:id="rId54" name="OptionButton15"/>
      </mc:Fallback>
    </mc:AlternateContent>
    <mc:AlternateContent xmlns:mc="http://schemas.openxmlformats.org/markup-compatibility/2006">
      <mc:Choice Requires="x14">
        <control shapeId="20491" r:id="rId56" name="OptionButton9">
          <controlPr defaultSize="0" autoLine="0" r:id="rId57">
            <anchor moveWithCells="1">
              <from>
                <xdr:col>10</xdr:col>
                <xdr:colOff>9525</xdr:colOff>
                <xdr:row>11</xdr:row>
                <xdr:rowOff>28575</xdr:rowOff>
              </from>
              <to>
                <xdr:col>12</xdr:col>
                <xdr:colOff>333375</xdr:colOff>
                <xdr:row>12</xdr:row>
                <xdr:rowOff>76200</xdr:rowOff>
              </to>
            </anchor>
          </controlPr>
        </control>
      </mc:Choice>
      <mc:Fallback>
        <control shapeId="20491" r:id="rId56" name="OptionButton9"/>
      </mc:Fallback>
    </mc:AlternateContent>
    <mc:AlternateContent xmlns:mc="http://schemas.openxmlformats.org/markup-compatibility/2006">
      <mc:Choice Requires="x14">
        <control shapeId="20490" r:id="rId58" name="OptionButton8">
          <controlPr defaultSize="0" autoLine="0" r:id="rId59">
            <anchor moveWithCells="1">
              <from>
                <xdr:col>10</xdr:col>
                <xdr:colOff>9525</xdr:colOff>
                <xdr:row>10</xdr:row>
                <xdr:rowOff>9525</xdr:rowOff>
              </from>
              <to>
                <xdr:col>12</xdr:col>
                <xdr:colOff>333375</xdr:colOff>
                <xdr:row>11</xdr:row>
                <xdr:rowOff>57150</xdr:rowOff>
              </to>
            </anchor>
          </controlPr>
        </control>
      </mc:Choice>
      <mc:Fallback>
        <control shapeId="20490" r:id="rId58" name="OptionButton8"/>
      </mc:Fallback>
    </mc:AlternateContent>
    <mc:AlternateContent xmlns:mc="http://schemas.openxmlformats.org/markup-compatibility/2006">
      <mc:Choice Requires="x14">
        <control shapeId="20489" r:id="rId60" name="OptionButton7">
          <controlPr defaultSize="0" autoLine="0" r:id="rId61">
            <anchor moveWithCells="1">
              <from>
                <xdr:col>7</xdr:col>
                <xdr:colOff>9525</xdr:colOff>
                <xdr:row>13</xdr:row>
                <xdr:rowOff>66675</xdr:rowOff>
              </from>
              <to>
                <xdr:col>9</xdr:col>
                <xdr:colOff>333375</xdr:colOff>
                <xdr:row>14</xdr:row>
                <xdr:rowOff>114300</xdr:rowOff>
              </to>
            </anchor>
          </controlPr>
        </control>
      </mc:Choice>
      <mc:Fallback>
        <control shapeId="20489" r:id="rId60" name="OptionButton7"/>
      </mc:Fallback>
    </mc:AlternateContent>
    <mc:AlternateContent xmlns:mc="http://schemas.openxmlformats.org/markup-compatibility/2006">
      <mc:Choice Requires="x14">
        <control shapeId="20488" r:id="rId62" name="OptionButton6">
          <controlPr defaultSize="0" autoLine="0" r:id="rId63">
            <anchor moveWithCells="1">
              <from>
                <xdr:col>7</xdr:col>
                <xdr:colOff>9525</xdr:colOff>
                <xdr:row>12</xdr:row>
                <xdr:rowOff>47625</xdr:rowOff>
              </from>
              <to>
                <xdr:col>9</xdr:col>
                <xdr:colOff>333375</xdr:colOff>
                <xdr:row>13</xdr:row>
                <xdr:rowOff>95250</xdr:rowOff>
              </to>
            </anchor>
          </controlPr>
        </control>
      </mc:Choice>
      <mc:Fallback>
        <control shapeId="20488" r:id="rId62" name="OptionButton6"/>
      </mc:Fallback>
    </mc:AlternateContent>
    <mc:AlternateContent xmlns:mc="http://schemas.openxmlformats.org/markup-compatibility/2006">
      <mc:Choice Requires="x14">
        <control shapeId="20487" r:id="rId64" name="OptionButton5">
          <controlPr defaultSize="0" autoLine="0" r:id="rId65">
            <anchor moveWithCells="1">
              <from>
                <xdr:col>7</xdr:col>
                <xdr:colOff>9525</xdr:colOff>
                <xdr:row>11</xdr:row>
                <xdr:rowOff>28575</xdr:rowOff>
              </from>
              <to>
                <xdr:col>9</xdr:col>
                <xdr:colOff>333375</xdr:colOff>
                <xdr:row>12</xdr:row>
                <xdr:rowOff>76200</xdr:rowOff>
              </to>
            </anchor>
          </controlPr>
        </control>
      </mc:Choice>
      <mc:Fallback>
        <control shapeId="20487" r:id="rId64" name="OptionButton5"/>
      </mc:Fallback>
    </mc:AlternateContent>
    <mc:AlternateContent xmlns:mc="http://schemas.openxmlformats.org/markup-compatibility/2006">
      <mc:Choice Requires="x14">
        <control shapeId="20486" r:id="rId66" name="OptionButton4">
          <controlPr defaultSize="0" autoLine="0" r:id="rId67">
            <anchor moveWithCells="1">
              <from>
                <xdr:col>7</xdr:col>
                <xdr:colOff>9525</xdr:colOff>
                <xdr:row>10</xdr:row>
                <xdr:rowOff>9525</xdr:rowOff>
              </from>
              <to>
                <xdr:col>9</xdr:col>
                <xdr:colOff>333375</xdr:colOff>
                <xdr:row>11</xdr:row>
                <xdr:rowOff>57150</xdr:rowOff>
              </to>
            </anchor>
          </controlPr>
        </control>
      </mc:Choice>
      <mc:Fallback>
        <control shapeId="20486" r:id="rId66" name="OptionButton4"/>
      </mc:Fallback>
    </mc:AlternateContent>
    <mc:AlternateContent xmlns:mc="http://schemas.openxmlformats.org/markup-compatibility/2006">
      <mc:Choice Requires="x14">
        <control shapeId="20485" r:id="rId68" name="OptionButton3">
          <controlPr defaultSize="0" autoLine="0" r:id="rId69">
            <anchor moveWithCells="1">
              <from>
                <xdr:col>13</xdr:col>
                <xdr:colOff>9525</xdr:colOff>
                <xdr:row>12</xdr:row>
                <xdr:rowOff>47625</xdr:rowOff>
              </from>
              <to>
                <xdr:col>15</xdr:col>
                <xdr:colOff>0</xdr:colOff>
                <xdr:row>13</xdr:row>
                <xdr:rowOff>95250</xdr:rowOff>
              </to>
            </anchor>
          </controlPr>
        </control>
      </mc:Choice>
      <mc:Fallback>
        <control shapeId="20485" r:id="rId68" name="OptionButton3"/>
      </mc:Fallback>
    </mc:AlternateContent>
    <mc:AlternateContent xmlns:mc="http://schemas.openxmlformats.org/markup-compatibility/2006">
      <mc:Choice Requires="x14">
        <control shapeId="20484" r:id="rId70" name="OptionButton2">
          <controlPr defaultSize="0" autoLine="0" r:id="rId71">
            <anchor moveWithCells="1">
              <from>
                <xdr:col>13</xdr:col>
                <xdr:colOff>9525</xdr:colOff>
                <xdr:row>11</xdr:row>
                <xdr:rowOff>28575</xdr:rowOff>
              </from>
              <to>
                <xdr:col>15</xdr:col>
                <xdr:colOff>0</xdr:colOff>
                <xdr:row>12</xdr:row>
                <xdr:rowOff>76200</xdr:rowOff>
              </to>
            </anchor>
          </controlPr>
        </control>
      </mc:Choice>
      <mc:Fallback>
        <control shapeId="20484" r:id="rId70" name="OptionButton2"/>
      </mc:Fallback>
    </mc:AlternateContent>
    <mc:AlternateContent xmlns:mc="http://schemas.openxmlformats.org/markup-compatibility/2006">
      <mc:Choice Requires="x14">
        <control shapeId="20483" r:id="rId72" name="OptionButton1">
          <controlPr defaultSize="0" autoLine="0" r:id="rId73">
            <anchor moveWithCells="1">
              <from>
                <xdr:col>13</xdr:col>
                <xdr:colOff>9525</xdr:colOff>
                <xdr:row>10</xdr:row>
                <xdr:rowOff>9525</xdr:rowOff>
              </from>
              <to>
                <xdr:col>15</xdr:col>
                <xdr:colOff>0</xdr:colOff>
                <xdr:row>11</xdr:row>
                <xdr:rowOff>57150</xdr:rowOff>
              </to>
            </anchor>
          </controlPr>
        </control>
      </mc:Choice>
      <mc:Fallback>
        <control shapeId="20483" r:id="rId72" name="OptionButton1"/>
      </mc:Fallback>
    </mc:AlternateContent>
    <mc:AlternateContent xmlns:mc="http://schemas.openxmlformats.org/markup-compatibility/2006">
      <mc:Choice Requires="x14">
        <control shapeId="20482" r:id="rId74" name="CheckBox2">
          <controlPr defaultSize="0" autoLine="0" r:id="rId75">
            <anchor moveWithCells="1">
              <from>
                <xdr:col>0</xdr:col>
                <xdr:colOff>9525</xdr:colOff>
                <xdr:row>11</xdr:row>
                <xdr:rowOff>28575</xdr:rowOff>
              </from>
              <to>
                <xdr:col>3</xdr:col>
                <xdr:colOff>590550</xdr:colOff>
                <xdr:row>12</xdr:row>
                <xdr:rowOff>76200</xdr:rowOff>
              </to>
            </anchor>
          </controlPr>
        </control>
      </mc:Choice>
      <mc:Fallback>
        <control shapeId="20482" r:id="rId74" name="CheckBox2"/>
      </mc:Fallback>
    </mc:AlternateContent>
    <mc:AlternateContent xmlns:mc="http://schemas.openxmlformats.org/markup-compatibility/2006">
      <mc:Choice Requires="x14">
        <control shapeId="20481" r:id="rId76" name="CheckBox1">
          <controlPr defaultSize="0" autoLine="0" r:id="rId77">
            <anchor moveWithCells="1">
              <from>
                <xdr:col>0</xdr:col>
                <xdr:colOff>9525</xdr:colOff>
                <xdr:row>10</xdr:row>
                <xdr:rowOff>9525</xdr:rowOff>
              </from>
              <to>
                <xdr:col>3</xdr:col>
                <xdr:colOff>590550</xdr:colOff>
                <xdr:row>11</xdr:row>
                <xdr:rowOff>57150</xdr:rowOff>
              </to>
            </anchor>
          </controlPr>
        </control>
      </mc:Choice>
      <mc:Fallback>
        <control shapeId="20481" r:id="rId76" name="CheckBox1"/>
      </mc:Fallback>
    </mc:AlternateContent>
  </control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2BA55-1292-40A5-9FA4-F7F056E7F062}">
  <sheetPr codeName="Sheet12">
    <pageSetUpPr fitToPage="1"/>
  </sheetPr>
  <dimension ref="A1:Q40"/>
  <sheetViews>
    <sheetView showGridLines="0" zoomScaleNormal="100" workbookViewId="0">
      <selection activeCell="A14" sqref="A14"/>
    </sheetView>
  </sheetViews>
  <sheetFormatPr defaultColWidth="9.140625" defaultRowHeight="13.5" customHeight="1" x14ac:dyDescent="0.2"/>
  <cols>
    <col min="1" max="16384" width="9.140625" style="1"/>
  </cols>
  <sheetData>
    <row r="1" spans="1:17" ht="10.5" customHeight="1" x14ac:dyDescent="0.2">
      <c r="E1" s="37" t="s">
        <v>31</v>
      </c>
      <c r="F1" s="37"/>
      <c r="G1" s="37"/>
    </row>
    <row r="2" spans="1:17" ht="20.25" x14ac:dyDescent="0.3">
      <c r="E2" s="37"/>
      <c r="F2" s="37"/>
      <c r="G2" s="37"/>
      <c r="H2" s="36" t="s">
        <v>0</v>
      </c>
      <c r="I2" s="36"/>
      <c r="J2" s="36"/>
      <c r="K2" s="36"/>
      <c r="L2" s="36"/>
    </row>
    <row r="3" spans="1:17" ht="10.5" customHeight="1" x14ac:dyDescent="0.2">
      <c r="E3" s="37"/>
      <c r="F3" s="37"/>
      <c r="G3" s="37"/>
    </row>
    <row r="4" spans="1:17" ht="10.5" customHeight="1" x14ac:dyDescent="0.2">
      <c r="E4" s="37"/>
      <c r="F4" s="37"/>
      <c r="G4" s="37"/>
      <c r="H4" s="66" t="s">
        <v>477</v>
      </c>
      <c r="I4" s="67"/>
      <c r="J4" s="67"/>
      <c r="K4" s="67"/>
      <c r="L4" s="67"/>
    </row>
    <row r="5" spans="1:17" ht="10.5" customHeight="1" x14ac:dyDescent="0.2">
      <c r="E5" s="37"/>
      <c r="F5" s="37"/>
      <c r="G5" s="37"/>
      <c r="H5" s="67"/>
      <c r="I5" s="67"/>
      <c r="J5" s="67"/>
      <c r="K5" s="67"/>
      <c r="L5" s="67"/>
    </row>
    <row r="6" spans="1:17" ht="10.5" customHeight="1" x14ac:dyDescent="0.2">
      <c r="E6" s="37"/>
      <c r="F6" s="37"/>
      <c r="G6" s="37"/>
      <c r="H6" s="67"/>
      <c r="I6" s="67"/>
      <c r="J6" s="67"/>
      <c r="K6" s="67"/>
      <c r="L6" s="67"/>
    </row>
    <row r="7" spans="1:17" ht="10.5" customHeight="1" x14ac:dyDescent="0.2">
      <c r="D7" s="8" t="s">
        <v>24</v>
      </c>
      <c r="E7" s="9">
        <f>'RFQ Main - 1'!E7</f>
        <v>2.2000000000000002</v>
      </c>
      <c r="H7" s="67"/>
      <c r="I7" s="67"/>
      <c r="J7" s="67"/>
      <c r="K7" s="67"/>
      <c r="L7" s="67"/>
    </row>
    <row r="8" spans="1:17" ht="10.5" customHeight="1" x14ac:dyDescent="0.2">
      <c r="D8" s="8" t="s">
        <v>25</v>
      </c>
      <c r="E8" s="10">
        <f>'RFQ Main - 1'!E8</f>
        <v>45964</v>
      </c>
    </row>
    <row r="9" spans="1:17" ht="13.5" customHeight="1" x14ac:dyDescent="0.2">
      <c r="A9" s="3" t="s">
        <v>62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6" t="s">
        <v>431</v>
      </c>
    </row>
    <row r="10" spans="1:17" ht="13.5" customHeight="1" x14ac:dyDescent="0.25">
      <c r="A10" s="7" t="s">
        <v>64</v>
      </c>
      <c r="H10" s="7" t="s">
        <v>65</v>
      </c>
      <c r="K10" s="7" t="s">
        <v>66</v>
      </c>
      <c r="N10" s="7" t="s">
        <v>74</v>
      </c>
    </row>
    <row r="14" spans="1:17" ht="13.5" customHeight="1" x14ac:dyDescent="0.2">
      <c r="A14" s="11"/>
      <c r="B14" s="1" t="s">
        <v>68</v>
      </c>
    </row>
    <row r="16" spans="1:17" ht="13.5" customHeight="1" x14ac:dyDescent="0.2">
      <c r="A16" s="1" t="s">
        <v>73</v>
      </c>
      <c r="H16" s="1" t="s">
        <v>69</v>
      </c>
    </row>
    <row r="17" spans="1:17" ht="13.5" customHeight="1" x14ac:dyDescent="0.2">
      <c r="H17" s="1" t="s">
        <v>70</v>
      </c>
    </row>
    <row r="19" spans="1:17" ht="13.5" customHeight="1" x14ac:dyDescent="0.2">
      <c r="A19" s="3" t="s">
        <v>433</v>
      </c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6" t="s">
        <v>432</v>
      </c>
    </row>
    <row r="20" spans="1:17" ht="13.5" customHeight="1" x14ac:dyDescent="0.25">
      <c r="A20" s="7" t="s">
        <v>67</v>
      </c>
      <c r="L20" s="7" t="s">
        <v>434</v>
      </c>
    </row>
    <row r="23" spans="1:17" ht="13.5" customHeight="1" x14ac:dyDescent="0.2">
      <c r="L23" s="4" t="s">
        <v>107</v>
      </c>
    </row>
    <row r="24" spans="1:17" ht="13.5" customHeight="1" x14ac:dyDescent="0.2">
      <c r="L24" s="11"/>
      <c r="M24" s="1" t="s">
        <v>167</v>
      </c>
    </row>
    <row r="25" spans="1:17" ht="13.5" customHeight="1" x14ac:dyDescent="0.2">
      <c r="L25" s="11"/>
      <c r="M25" s="1" t="s">
        <v>110</v>
      </c>
    </row>
    <row r="26" spans="1:17" ht="13.5" customHeight="1" x14ac:dyDescent="0.2">
      <c r="L26" s="11"/>
      <c r="M26" s="1" t="s">
        <v>108</v>
      </c>
    </row>
    <row r="27" spans="1:17" ht="13.5" customHeight="1" x14ac:dyDescent="0.2">
      <c r="L27" s="11"/>
      <c r="M27" s="1" t="s">
        <v>109</v>
      </c>
    </row>
    <row r="31" spans="1:17" ht="13.5" customHeight="1" x14ac:dyDescent="0.2">
      <c r="A31" s="3" t="s">
        <v>168</v>
      </c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6" t="s">
        <v>435</v>
      </c>
    </row>
    <row r="33" spans="1:17" ht="13.5" customHeight="1" x14ac:dyDescent="0.2">
      <c r="A33" s="50"/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2"/>
    </row>
    <row r="34" spans="1:17" ht="13.5" customHeight="1" x14ac:dyDescent="0.2">
      <c r="A34" s="53"/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5"/>
    </row>
    <row r="35" spans="1:17" ht="13.5" customHeight="1" x14ac:dyDescent="0.2">
      <c r="A35" s="53"/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5"/>
    </row>
    <row r="36" spans="1:17" ht="13.5" customHeight="1" x14ac:dyDescent="0.2">
      <c r="A36" s="53"/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5"/>
    </row>
    <row r="37" spans="1:17" ht="13.5" customHeight="1" x14ac:dyDescent="0.2">
      <c r="A37" s="53"/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5"/>
    </row>
    <row r="38" spans="1:17" ht="13.5" customHeight="1" x14ac:dyDescent="0.2">
      <c r="A38" s="53"/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5"/>
    </row>
    <row r="39" spans="1:17" ht="13.5" customHeight="1" x14ac:dyDescent="0.2">
      <c r="A39" s="53"/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5"/>
    </row>
    <row r="40" spans="1:17" ht="13.5" customHeight="1" x14ac:dyDescent="0.2">
      <c r="A40" s="56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8"/>
    </row>
  </sheetData>
  <sheetProtection sheet="1" objects="1" scenarios="1" selectLockedCells="1"/>
  <mergeCells count="4">
    <mergeCell ref="E1:G6"/>
    <mergeCell ref="H2:L2"/>
    <mergeCell ref="A33:Q40"/>
    <mergeCell ref="H4:L7"/>
  </mergeCells>
  <dataValidations count="2">
    <dataValidation type="whole" operator="greaterThan" allowBlank="1" showInputMessage="1" showErrorMessage="1" sqref="A14" xr:uid="{EB15C0C8-F907-4878-966B-CADC7F25297F}">
      <formula1>0</formula1>
    </dataValidation>
    <dataValidation type="whole" operator="greaterThan" allowBlank="1" showInputMessage="1" showErrorMessage="1" errorTitle="Whole Numbers Only" error="Please enter a whole number greater than 0." sqref="L24:L27" xr:uid="{20436F62-C87F-4020-8BCF-A901A866615F}">
      <formula1>0</formula1>
    </dataValidation>
  </dataValidations>
  <printOptions horizontalCentered="1"/>
  <pageMargins left="0.25" right="0.25" top="0.25" bottom="0.25" header="0.3" footer="0.3"/>
  <pageSetup scale="65" fitToHeight="0" orientation="portrait" verticalDpi="0" r:id="rId1"/>
  <drawing r:id="rId2"/>
  <legacyDrawing r:id="rId3"/>
  <controls>
    <mc:AlternateContent xmlns:mc="http://schemas.openxmlformats.org/markup-compatibility/2006">
      <mc:Choice Requires="x14">
        <control shapeId="21527" r:id="rId4" name="CheckBox11">
          <controlPr defaultSize="0" autoLine="0" r:id="rId5">
            <anchor moveWithCells="1">
              <from>
                <xdr:col>0</xdr:col>
                <xdr:colOff>9525</xdr:colOff>
                <xdr:row>27</xdr:row>
                <xdr:rowOff>142875</xdr:rowOff>
              </from>
              <to>
                <xdr:col>3</xdr:col>
                <xdr:colOff>590550</xdr:colOff>
                <xdr:row>29</xdr:row>
                <xdr:rowOff>19050</xdr:rowOff>
              </to>
            </anchor>
          </controlPr>
        </control>
      </mc:Choice>
      <mc:Fallback>
        <control shapeId="21527" r:id="rId4" name="CheckBox11"/>
      </mc:Fallback>
    </mc:AlternateContent>
    <mc:AlternateContent xmlns:mc="http://schemas.openxmlformats.org/markup-compatibility/2006">
      <mc:Choice Requires="x14">
        <control shapeId="21524" r:id="rId6" name="CheckBox10">
          <controlPr defaultSize="0" autoLine="0" r:id="rId7">
            <anchor moveWithCells="1">
              <from>
                <xdr:col>0</xdr:col>
                <xdr:colOff>9525</xdr:colOff>
                <xdr:row>26</xdr:row>
                <xdr:rowOff>123825</xdr:rowOff>
              </from>
              <to>
                <xdr:col>3</xdr:col>
                <xdr:colOff>590550</xdr:colOff>
                <xdr:row>28</xdr:row>
                <xdr:rowOff>0</xdr:rowOff>
              </to>
            </anchor>
          </controlPr>
        </control>
      </mc:Choice>
      <mc:Fallback>
        <control shapeId="21524" r:id="rId6" name="CheckBox10"/>
      </mc:Fallback>
    </mc:AlternateContent>
    <mc:AlternateContent xmlns:mc="http://schemas.openxmlformats.org/markup-compatibility/2006">
      <mc:Choice Requires="x14">
        <control shapeId="21523" r:id="rId8" name="CheckBox9">
          <controlPr defaultSize="0" autoLine="0" r:id="rId9">
            <anchor moveWithCells="1">
              <from>
                <xdr:col>0</xdr:col>
                <xdr:colOff>9525</xdr:colOff>
                <xdr:row>25</xdr:row>
                <xdr:rowOff>104775</xdr:rowOff>
              </from>
              <to>
                <xdr:col>3</xdr:col>
                <xdr:colOff>590550</xdr:colOff>
                <xdr:row>26</xdr:row>
                <xdr:rowOff>152400</xdr:rowOff>
              </to>
            </anchor>
          </controlPr>
        </control>
      </mc:Choice>
      <mc:Fallback>
        <control shapeId="21523" r:id="rId8" name="CheckBox9"/>
      </mc:Fallback>
    </mc:AlternateContent>
    <mc:AlternateContent xmlns:mc="http://schemas.openxmlformats.org/markup-compatibility/2006">
      <mc:Choice Requires="x14">
        <control shapeId="21522" r:id="rId10" name="CheckBox8">
          <controlPr defaultSize="0" autoLine="0" r:id="rId11">
            <anchor moveWithCells="1">
              <from>
                <xdr:col>0</xdr:col>
                <xdr:colOff>9525</xdr:colOff>
                <xdr:row>24</xdr:row>
                <xdr:rowOff>85725</xdr:rowOff>
              </from>
              <to>
                <xdr:col>3</xdr:col>
                <xdr:colOff>590550</xdr:colOff>
                <xdr:row>25</xdr:row>
                <xdr:rowOff>133350</xdr:rowOff>
              </to>
            </anchor>
          </controlPr>
        </control>
      </mc:Choice>
      <mc:Fallback>
        <control shapeId="21522" r:id="rId10" name="CheckBox8"/>
      </mc:Fallback>
    </mc:AlternateContent>
    <mc:AlternateContent xmlns:mc="http://schemas.openxmlformats.org/markup-compatibility/2006">
      <mc:Choice Requires="x14">
        <control shapeId="21521" r:id="rId12" name="CheckBox7">
          <controlPr defaultSize="0" autoLine="0" r:id="rId13">
            <anchor moveWithCells="1">
              <from>
                <xdr:col>0</xdr:col>
                <xdr:colOff>9525</xdr:colOff>
                <xdr:row>23</xdr:row>
                <xdr:rowOff>66675</xdr:rowOff>
              </from>
              <to>
                <xdr:col>3</xdr:col>
                <xdr:colOff>590550</xdr:colOff>
                <xdr:row>24</xdr:row>
                <xdr:rowOff>114300</xdr:rowOff>
              </to>
            </anchor>
          </controlPr>
        </control>
      </mc:Choice>
      <mc:Fallback>
        <control shapeId="21521" r:id="rId12" name="CheckBox7"/>
      </mc:Fallback>
    </mc:AlternateContent>
    <mc:AlternateContent xmlns:mc="http://schemas.openxmlformats.org/markup-compatibility/2006">
      <mc:Choice Requires="x14">
        <control shapeId="21520" r:id="rId14" name="CheckBox6">
          <controlPr defaultSize="0" autoLine="0" r:id="rId15">
            <anchor moveWithCells="1">
              <from>
                <xdr:col>0</xdr:col>
                <xdr:colOff>9525</xdr:colOff>
                <xdr:row>22</xdr:row>
                <xdr:rowOff>47625</xdr:rowOff>
              </from>
              <to>
                <xdr:col>3</xdr:col>
                <xdr:colOff>590550</xdr:colOff>
                <xdr:row>23</xdr:row>
                <xdr:rowOff>95250</xdr:rowOff>
              </to>
            </anchor>
          </controlPr>
        </control>
      </mc:Choice>
      <mc:Fallback>
        <control shapeId="21520" r:id="rId14" name="CheckBox6"/>
      </mc:Fallback>
    </mc:AlternateContent>
    <mc:AlternateContent xmlns:mc="http://schemas.openxmlformats.org/markup-compatibility/2006">
      <mc:Choice Requires="x14">
        <control shapeId="21519" r:id="rId16" name="CheckBox5">
          <controlPr defaultSize="0" autoLine="0" r:id="rId17">
            <anchor moveWithCells="1">
              <from>
                <xdr:col>0</xdr:col>
                <xdr:colOff>9525</xdr:colOff>
                <xdr:row>21</xdr:row>
                <xdr:rowOff>28575</xdr:rowOff>
              </from>
              <to>
                <xdr:col>3</xdr:col>
                <xdr:colOff>590550</xdr:colOff>
                <xdr:row>22</xdr:row>
                <xdr:rowOff>76200</xdr:rowOff>
              </to>
            </anchor>
          </controlPr>
        </control>
      </mc:Choice>
      <mc:Fallback>
        <control shapeId="21519" r:id="rId16" name="CheckBox5"/>
      </mc:Fallback>
    </mc:AlternateContent>
    <mc:AlternateContent xmlns:mc="http://schemas.openxmlformats.org/markup-compatibility/2006">
      <mc:Choice Requires="x14">
        <control shapeId="21518" r:id="rId18" name="CheckBox4">
          <controlPr defaultSize="0" autoLine="0" r:id="rId19">
            <anchor moveWithCells="1">
              <from>
                <xdr:col>0</xdr:col>
                <xdr:colOff>9525</xdr:colOff>
                <xdr:row>20</xdr:row>
                <xdr:rowOff>9525</xdr:rowOff>
              </from>
              <to>
                <xdr:col>3</xdr:col>
                <xdr:colOff>590550</xdr:colOff>
                <xdr:row>21</xdr:row>
                <xdr:rowOff>57150</xdr:rowOff>
              </to>
            </anchor>
          </controlPr>
        </control>
      </mc:Choice>
      <mc:Fallback>
        <control shapeId="21518" r:id="rId18" name="CheckBox4"/>
      </mc:Fallback>
    </mc:AlternateContent>
    <mc:AlternateContent xmlns:mc="http://schemas.openxmlformats.org/markup-compatibility/2006">
      <mc:Choice Requires="x14">
        <control shapeId="21516" r:id="rId20" name="CheckBox3">
          <controlPr defaultSize="0" autoLine="0" r:id="rId21">
            <anchor moveWithCells="1">
              <from>
                <xdr:col>11</xdr:col>
                <xdr:colOff>9525</xdr:colOff>
                <xdr:row>20</xdr:row>
                <xdr:rowOff>9525</xdr:rowOff>
              </from>
              <to>
                <xdr:col>14</xdr:col>
                <xdr:colOff>9525</xdr:colOff>
                <xdr:row>21</xdr:row>
                <xdr:rowOff>57150</xdr:rowOff>
              </to>
            </anchor>
          </controlPr>
        </control>
      </mc:Choice>
      <mc:Fallback>
        <control shapeId="21516" r:id="rId20" name="CheckBox3"/>
      </mc:Fallback>
    </mc:AlternateContent>
    <mc:AlternateContent xmlns:mc="http://schemas.openxmlformats.org/markup-compatibility/2006">
      <mc:Choice Requires="x14">
        <control shapeId="21515" r:id="rId22" name="OptionButton9">
          <controlPr defaultSize="0" autoLine="0" r:id="rId23">
            <anchor moveWithCells="1">
              <from>
                <xdr:col>10</xdr:col>
                <xdr:colOff>9525</xdr:colOff>
                <xdr:row>11</xdr:row>
                <xdr:rowOff>28575</xdr:rowOff>
              </from>
              <to>
                <xdr:col>12</xdr:col>
                <xdr:colOff>333375</xdr:colOff>
                <xdr:row>12</xdr:row>
                <xdr:rowOff>76200</xdr:rowOff>
              </to>
            </anchor>
          </controlPr>
        </control>
      </mc:Choice>
      <mc:Fallback>
        <control shapeId="21515" r:id="rId22" name="OptionButton9"/>
      </mc:Fallback>
    </mc:AlternateContent>
    <mc:AlternateContent xmlns:mc="http://schemas.openxmlformats.org/markup-compatibility/2006">
      <mc:Choice Requires="x14">
        <control shapeId="21514" r:id="rId24" name="OptionButton8">
          <controlPr defaultSize="0" autoLine="0" r:id="rId25">
            <anchor moveWithCells="1">
              <from>
                <xdr:col>10</xdr:col>
                <xdr:colOff>9525</xdr:colOff>
                <xdr:row>10</xdr:row>
                <xdr:rowOff>9525</xdr:rowOff>
              </from>
              <to>
                <xdr:col>12</xdr:col>
                <xdr:colOff>333375</xdr:colOff>
                <xdr:row>11</xdr:row>
                <xdr:rowOff>57150</xdr:rowOff>
              </to>
            </anchor>
          </controlPr>
        </control>
      </mc:Choice>
      <mc:Fallback>
        <control shapeId="21514" r:id="rId24" name="OptionButton8"/>
      </mc:Fallback>
    </mc:AlternateContent>
    <mc:AlternateContent xmlns:mc="http://schemas.openxmlformats.org/markup-compatibility/2006">
      <mc:Choice Requires="x14">
        <control shapeId="21513" r:id="rId26" name="OptionButton7">
          <controlPr defaultSize="0" autoLine="0" r:id="rId27">
            <anchor moveWithCells="1">
              <from>
                <xdr:col>7</xdr:col>
                <xdr:colOff>9525</xdr:colOff>
                <xdr:row>13</xdr:row>
                <xdr:rowOff>66675</xdr:rowOff>
              </from>
              <to>
                <xdr:col>9</xdr:col>
                <xdr:colOff>333375</xdr:colOff>
                <xdr:row>14</xdr:row>
                <xdr:rowOff>114300</xdr:rowOff>
              </to>
            </anchor>
          </controlPr>
        </control>
      </mc:Choice>
      <mc:Fallback>
        <control shapeId="21513" r:id="rId26" name="OptionButton7"/>
      </mc:Fallback>
    </mc:AlternateContent>
    <mc:AlternateContent xmlns:mc="http://schemas.openxmlformats.org/markup-compatibility/2006">
      <mc:Choice Requires="x14">
        <control shapeId="21512" r:id="rId28" name="OptionButton6">
          <controlPr defaultSize="0" autoLine="0" r:id="rId29">
            <anchor moveWithCells="1">
              <from>
                <xdr:col>7</xdr:col>
                <xdr:colOff>9525</xdr:colOff>
                <xdr:row>12</xdr:row>
                <xdr:rowOff>47625</xdr:rowOff>
              </from>
              <to>
                <xdr:col>9</xdr:col>
                <xdr:colOff>333375</xdr:colOff>
                <xdr:row>13</xdr:row>
                <xdr:rowOff>95250</xdr:rowOff>
              </to>
            </anchor>
          </controlPr>
        </control>
      </mc:Choice>
      <mc:Fallback>
        <control shapeId="21512" r:id="rId28" name="OptionButton6"/>
      </mc:Fallback>
    </mc:AlternateContent>
    <mc:AlternateContent xmlns:mc="http://schemas.openxmlformats.org/markup-compatibility/2006">
      <mc:Choice Requires="x14">
        <control shapeId="21511" r:id="rId30" name="OptionButton5">
          <controlPr defaultSize="0" autoLine="0" r:id="rId31">
            <anchor moveWithCells="1">
              <from>
                <xdr:col>7</xdr:col>
                <xdr:colOff>9525</xdr:colOff>
                <xdr:row>11</xdr:row>
                <xdr:rowOff>28575</xdr:rowOff>
              </from>
              <to>
                <xdr:col>9</xdr:col>
                <xdr:colOff>333375</xdr:colOff>
                <xdr:row>12</xdr:row>
                <xdr:rowOff>76200</xdr:rowOff>
              </to>
            </anchor>
          </controlPr>
        </control>
      </mc:Choice>
      <mc:Fallback>
        <control shapeId="21511" r:id="rId30" name="OptionButton5"/>
      </mc:Fallback>
    </mc:AlternateContent>
    <mc:AlternateContent xmlns:mc="http://schemas.openxmlformats.org/markup-compatibility/2006">
      <mc:Choice Requires="x14">
        <control shapeId="21510" r:id="rId32" name="OptionButton4">
          <controlPr defaultSize="0" autoLine="0" r:id="rId33">
            <anchor moveWithCells="1">
              <from>
                <xdr:col>7</xdr:col>
                <xdr:colOff>9525</xdr:colOff>
                <xdr:row>10</xdr:row>
                <xdr:rowOff>9525</xdr:rowOff>
              </from>
              <to>
                <xdr:col>9</xdr:col>
                <xdr:colOff>333375</xdr:colOff>
                <xdr:row>11</xdr:row>
                <xdr:rowOff>57150</xdr:rowOff>
              </to>
            </anchor>
          </controlPr>
        </control>
      </mc:Choice>
      <mc:Fallback>
        <control shapeId="21510" r:id="rId32" name="OptionButton4"/>
      </mc:Fallback>
    </mc:AlternateContent>
    <mc:AlternateContent xmlns:mc="http://schemas.openxmlformats.org/markup-compatibility/2006">
      <mc:Choice Requires="x14">
        <control shapeId="21509" r:id="rId34" name="OptionButton3">
          <controlPr defaultSize="0" autoLine="0" r:id="rId35">
            <anchor moveWithCells="1">
              <from>
                <xdr:col>13</xdr:col>
                <xdr:colOff>9525</xdr:colOff>
                <xdr:row>12</xdr:row>
                <xdr:rowOff>47625</xdr:rowOff>
              </from>
              <to>
                <xdr:col>15</xdr:col>
                <xdr:colOff>0</xdr:colOff>
                <xdr:row>13</xdr:row>
                <xdr:rowOff>95250</xdr:rowOff>
              </to>
            </anchor>
          </controlPr>
        </control>
      </mc:Choice>
      <mc:Fallback>
        <control shapeId="21509" r:id="rId34" name="OptionButton3"/>
      </mc:Fallback>
    </mc:AlternateContent>
    <mc:AlternateContent xmlns:mc="http://schemas.openxmlformats.org/markup-compatibility/2006">
      <mc:Choice Requires="x14">
        <control shapeId="21508" r:id="rId36" name="OptionButton2">
          <controlPr defaultSize="0" autoLine="0" r:id="rId37">
            <anchor moveWithCells="1">
              <from>
                <xdr:col>13</xdr:col>
                <xdr:colOff>9525</xdr:colOff>
                <xdr:row>11</xdr:row>
                <xdr:rowOff>28575</xdr:rowOff>
              </from>
              <to>
                <xdr:col>15</xdr:col>
                <xdr:colOff>0</xdr:colOff>
                <xdr:row>12</xdr:row>
                <xdr:rowOff>76200</xdr:rowOff>
              </to>
            </anchor>
          </controlPr>
        </control>
      </mc:Choice>
      <mc:Fallback>
        <control shapeId="21508" r:id="rId36" name="OptionButton2"/>
      </mc:Fallback>
    </mc:AlternateContent>
    <mc:AlternateContent xmlns:mc="http://schemas.openxmlformats.org/markup-compatibility/2006">
      <mc:Choice Requires="x14">
        <control shapeId="21507" r:id="rId38" name="OptionButton1">
          <controlPr defaultSize="0" autoLine="0" r:id="rId39">
            <anchor moveWithCells="1">
              <from>
                <xdr:col>13</xdr:col>
                <xdr:colOff>9525</xdr:colOff>
                <xdr:row>10</xdr:row>
                <xdr:rowOff>9525</xdr:rowOff>
              </from>
              <to>
                <xdr:col>15</xdr:col>
                <xdr:colOff>0</xdr:colOff>
                <xdr:row>11</xdr:row>
                <xdr:rowOff>57150</xdr:rowOff>
              </to>
            </anchor>
          </controlPr>
        </control>
      </mc:Choice>
      <mc:Fallback>
        <control shapeId="21507" r:id="rId38" name="OptionButton1"/>
      </mc:Fallback>
    </mc:AlternateContent>
    <mc:AlternateContent xmlns:mc="http://schemas.openxmlformats.org/markup-compatibility/2006">
      <mc:Choice Requires="x14">
        <control shapeId="21506" r:id="rId40" name="CheckBox2">
          <controlPr defaultSize="0" autoLine="0" r:id="rId41">
            <anchor moveWithCells="1">
              <from>
                <xdr:col>0</xdr:col>
                <xdr:colOff>9525</xdr:colOff>
                <xdr:row>11</xdr:row>
                <xdr:rowOff>28575</xdr:rowOff>
              </from>
              <to>
                <xdr:col>3</xdr:col>
                <xdr:colOff>590550</xdr:colOff>
                <xdr:row>12</xdr:row>
                <xdr:rowOff>76200</xdr:rowOff>
              </to>
            </anchor>
          </controlPr>
        </control>
      </mc:Choice>
      <mc:Fallback>
        <control shapeId="21506" r:id="rId40" name="CheckBox2"/>
      </mc:Fallback>
    </mc:AlternateContent>
    <mc:AlternateContent xmlns:mc="http://schemas.openxmlformats.org/markup-compatibility/2006">
      <mc:Choice Requires="x14">
        <control shapeId="21505" r:id="rId42" name="CheckBox1">
          <controlPr defaultSize="0" autoLine="0" r:id="rId43">
            <anchor moveWithCells="1">
              <from>
                <xdr:col>0</xdr:col>
                <xdr:colOff>9525</xdr:colOff>
                <xdr:row>10</xdr:row>
                <xdr:rowOff>9525</xdr:rowOff>
              </from>
              <to>
                <xdr:col>3</xdr:col>
                <xdr:colOff>590550</xdr:colOff>
                <xdr:row>11</xdr:row>
                <xdr:rowOff>57150</xdr:rowOff>
              </to>
            </anchor>
          </controlPr>
        </control>
      </mc:Choice>
      <mc:Fallback>
        <control shapeId="21505" r:id="rId42" name="CheckBox1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129</vt:i4>
      </vt:variant>
    </vt:vector>
  </HeadingPairs>
  <TitlesOfParts>
    <vt:vector size="141" baseType="lpstr">
      <vt:lpstr>RFQ Main - 1</vt:lpstr>
      <vt:lpstr>IPR - 2</vt:lpstr>
      <vt:lpstr>OPS - 3</vt:lpstr>
      <vt:lpstr>EdgeXT - 4</vt:lpstr>
      <vt:lpstr>Edge - 5</vt:lpstr>
      <vt:lpstr>Condensers - 6</vt:lpstr>
      <vt:lpstr>Evaporators - 7</vt:lpstr>
      <vt:lpstr>RDP - 8</vt:lpstr>
      <vt:lpstr>CEMC - 9</vt:lpstr>
      <vt:lpstr>Circuits - 10</vt:lpstr>
      <vt:lpstr>Results</vt:lpstr>
      <vt:lpstr>Lists</vt:lpstr>
      <vt:lpstr>Ambient_Conditions</vt:lpstr>
      <vt:lpstr>CEMC_Reclaim_Heat_Tank_Qty</vt:lpstr>
      <vt:lpstr>CEMC_Reclaim_Paul_Mueller_Qty</vt:lpstr>
      <vt:lpstr>CEMC_Reclaim_Storage_Tank_Qty</vt:lpstr>
      <vt:lpstr>CEMC_Reclaim_Tank_Qty</vt:lpstr>
      <vt:lpstr>CEMC_SCCR</vt:lpstr>
      <vt:lpstr>Cond_SCCR</vt:lpstr>
      <vt:lpstr>Condenser_Location</vt:lpstr>
      <vt:lpstr>Customer_Address</vt:lpstr>
      <vt:lpstr>Customer_City</vt:lpstr>
      <vt:lpstr>Customer_Company</vt:lpstr>
      <vt:lpstr>Customer_Contact</vt:lpstr>
      <vt:lpstr>Customer_Email</vt:lpstr>
      <vt:lpstr>Customer_Fax</vt:lpstr>
      <vt:lpstr>Customer_Info</vt:lpstr>
      <vt:lpstr>Customer_Mobile</vt:lpstr>
      <vt:lpstr>Customer_Phone</vt:lpstr>
      <vt:lpstr>Edge_CO2_Highside_Pressure</vt:lpstr>
      <vt:lpstr>Edge_CO2_Lowside_Pressure</vt:lpstr>
      <vt:lpstr>Edge_CO2_Pressure</vt:lpstr>
      <vt:lpstr>Edge_Controller_Mfg_Other</vt:lpstr>
      <vt:lpstr>Edge_Controller_Model</vt:lpstr>
      <vt:lpstr>Edge_LD_Filters</vt:lpstr>
      <vt:lpstr>Edge_LD_Tubing</vt:lpstr>
      <vt:lpstr>Edge_LD_Zones</vt:lpstr>
      <vt:lpstr>Edge_Reclaim_Heat_Tank_Qty</vt:lpstr>
      <vt:lpstr>Edge_Reclaim_Paul_Mueller_Qty</vt:lpstr>
      <vt:lpstr>Edge_Reclaim_Storage_Tank_Qty</vt:lpstr>
      <vt:lpstr>Edge_Reclaim_Tank_Qty</vt:lpstr>
      <vt:lpstr>Edge_SCCR</vt:lpstr>
      <vt:lpstr>Edge_Subcool_LT_Temp</vt:lpstr>
      <vt:lpstr>Edge_Subcool_MT_Temp</vt:lpstr>
      <vt:lpstr>Edge_WI_Alarms</vt:lpstr>
      <vt:lpstr>Edge_WI_Switches</vt:lpstr>
      <vt:lpstr>Height</vt:lpstr>
      <vt:lpstr>IPR_CO2_Highside_Pressure</vt:lpstr>
      <vt:lpstr>IPR_CO2_Lowside_Pressure</vt:lpstr>
      <vt:lpstr>IPR_CO2_Pressure</vt:lpstr>
      <vt:lpstr>IPR_Comp_Mfg_Other</vt:lpstr>
      <vt:lpstr>IPR_Controller_Mfg_Other</vt:lpstr>
      <vt:lpstr>IPR_Controller_Model</vt:lpstr>
      <vt:lpstr>IPR_LD_Filters</vt:lpstr>
      <vt:lpstr>IPR_LD_Tubing</vt:lpstr>
      <vt:lpstr>IPR_LD_Zones</vt:lpstr>
      <vt:lpstr>IPR_Reclaim_Heat_Tank_Qty</vt:lpstr>
      <vt:lpstr>IPR_Reclaim_Paul_Mueller_Qty</vt:lpstr>
      <vt:lpstr>IPR_Reclaim_Storage_Tank_Qty</vt:lpstr>
      <vt:lpstr>IPR_Reclaim_Tank_Qty</vt:lpstr>
      <vt:lpstr>IPR_SCCR</vt:lpstr>
      <vt:lpstr>IPR_Subcool_LT_Temp</vt:lpstr>
      <vt:lpstr>IPR_Subcool_MT_Temp</vt:lpstr>
      <vt:lpstr>IPR_WI_Alarms</vt:lpstr>
      <vt:lpstr>IPR_WI_Switches</vt:lpstr>
      <vt:lpstr>Length</vt:lpstr>
      <vt:lpstr>Machine_Room_Location</vt:lpstr>
      <vt:lpstr>OPS_CO2_Highside_Pressure</vt:lpstr>
      <vt:lpstr>OPS_CO2_Lowside_Pressure</vt:lpstr>
      <vt:lpstr>OPS_CO2_Pressure</vt:lpstr>
      <vt:lpstr>OPS_Comp_Mfg_Other</vt:lpstr>
      <vt:lpstr>OPS_Controller_Mfg_Other</vt:lpstr>
      <vt:lpstr>OPS_Controller_Model</vt:lpstr>
      <vt:lpstr>OPS_LD_Filters</vt:lpstr>
      <vt:lpstr>OPS_LD_Tubing</vt:lpstr>
      <vt:lpstr>OPS_LD_Zones</vt:lpstr>
      <vt:lpstr>OPS_Reclaim_Heat_Tank_Qty</vt:lpstr>
      <vt:lpstr>OPS_Reclaim_Paul_Mueller_Qty</vt:lpstr>
      <vt:lpstr>OPS_Reclaim_Storage_Tank_Qty</vt:lpstr>
      <vt:lpstr>OPS_Reclaim_Tank_Qty</vt:lpstr>
      <vt:lpstr>OPS_SCCR</vt:lpstr>
      <vt:lpstr>OPS_Subcool_LT_Temp</vt:lpstr>
      <vt:lpstr>OPS_Subcool_MT_Temp</vt:lpstr>
      <vt:lpstr>OPS_WI_Alarms</vt:lpstr>
      <vt:lpstr>OPS_WI_Switches</vt:lpstr>
      <vt:lpstr>'CEMC - 9'!Print_Area</vt:lpstr>
      <vt:lpstr>'Circuits - 10'!Print_Area</vt:lpstr>
      <vt:lpstr>'Condensers - 6'!Print_Area</vt:lpstr>
      <vt:lpstr>'Edge - 5'!Print_Area</vt:lpstr>
      <vt:lpstr>'EdgeXT - 4'!Print_Area</vt:lpstr>
      <vt:lpstr>'Evaporators - 7'!Print_Area</vt:lpstr>
      <vt:lpstr>'IPR - 2'!Print_Area</vt:lpstr>
      <vt:lpstr>'OPS - 3'!Print_Area</vt:lpstr>
      <vt:lpstr>'RDP - 8'!Print_Area</vt:lpstr>
      <vt:lpstr>'RFQ Main - 1'!Print_Area</vt:lpstr>
      <vt:lpstr>'CEMC - 9'!Print_Titles</vt:lpstr>
      <vt:lpstr>'Circuits - 10'!Print_Titles</vt:lpstr>
      <vt:lpstr>'Condensers - 6'!Print_Titles</vt:lpstr>
      <vt:lpstr>'Edge - 5'!Print_Titles</vt:lpstr>
      <vt:lpstr>'EdgeXT - 4'!Print_Titles</vt:lpstr>
      <vt:lpstr>'Evaporators - 7'!Print_Titles</vt:lpstr>
      <vt:lpstr>'IPR - 2'!Print_Titles</vt:lpstr>
      <vt:lpstr>'OPS - 3'!Print_Titles</vt:lpstr>
      <vt:lpstr>'RDP - 8'!Print_Titles</vt:lpstr>
      <vt:lpstr>'RFQ Main - 1'!Print_Titles</vt:lpstr>
      <vt:lpstr>Project_Elevation</vt:lpstr>
      <vt:lpstr>Project_Info</vt:lpstr>
      <vt:lpstr>Project_Location</vt:lpstr>
      <vt:lpstr>Project_Name</vt:lpstr>
      <vt:lpstr>Project_Type</vt:lpstr>
      <vt:lpstr>Quote_Contact</vt:lpstr>
      <vt:lpstr>Quote_Email</vt:lpstr>
      <vt:lpstr>RDP_Controller_Mfg_Other</vt:lpstr>
      <vt:lpstr>RDP_Controller_Model</vt:lpstr>
      <vt:lpstr>RDP_SCCR</vt:lpstr>
      <vt:lpstr>Refrigerant_Other</vt:lpstr>
      <vt:lpstr>Sales_Info</vt:lpstr>
      <vt:lpstr>Sales_Multiplier</vt:lpstr>
      <vt:lpstr>Sales_Quote_Class</vt:lpstr>
      <vt:lpstr>Sales_Quote_Due</vt:lpstr>
      <vt:lpstr>Sales_Rep</vt:lpstr>
      <vt:lpstr>Sales_RFQ_Received</vt:lpstr>
      <vt:lpstr>Sales_RSM</vt:lpstr>
      <vt:lpstr>Width</vt:lpstr>
      <vt:lpstr>XT_CO2_Highside_Pressure</vt:lpstr>
      <vt:lpstr>XT_CO2_Lowside_Pressure</vt:lpstr>
      <vt:lpstr>XT_CO2_Pressure</vt:lpstr>
      <vt:lpstr>XT_Controller_Mfg_Other</vt:lpstr>
      <vt:lpstr>XT_Controller_Model</vt:lpstr>
      <vt:lpstr>XT_LD_Filters</vt:lpstr>
      <vt:lpstr>XT_LD_Tubing</vt:lpstr>
      <vt:lpstr>XT_LD_Zones</vt:lpstr>
      <vt:lpstr>XT_Reclaim_Heat_Tank_Qty</vt:lpstr>
      <vt:lpstr>XT_Reclaim_Paul_Mueller_Qty</vt:lpstr>
      <vt:lpstr>XT_Reclaim_Storage_Tank_Qty</vt:lpstr>
      <vt:lpstr>XT_Reclaim_Tank_Qty</vt:lpstr>
      <vt:lpstr>XT_SCCR</vt:lpstr>
      <vt:lpstr>XT_Subcool_LT_Temp</vt:lpstr>
      <vt:lpstr>XT_Subcool_MT_Temp</vt:lpstr>
      <vt:lpstr>XT_WI_Alarms</vt:lpstr>
      <vt:lpstr>XT_WI_Switches</vt:lpstr>
    </vt:vector>
  </TitlesOfParts>
  <Company>Zero Zone,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Bursaw</dc:creator>
  <cp:lastModifiedBy>David Bursaw</cp:lastModifiedBy>
  <cp:lastPrinted>2023-07-27T18:47:05Z</cp:lastPrinted>
  <dcterms:created xsi:type="dcterms:W3CDTF">2023-07-19T19:14:10Z</dcterms:created>
  <dcterms:modified xsi:type="dcterms:W3CDTF">2025-11-03T18:30:26Z</dcterms:modified>
</cp:coreProperties>
</file>